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лимп" sheetId="1" r:id="rId1"/>
    <sheet name="Народ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<sst xmlns="http://schemas.openxmlformats.org/spreadsheetml/2006/main" count="310" uniqueCount="153">
  <si>
    <t>Комитет по делам культуры, молодёжи и спорта Администрации Боровичского муниципального района</t>
  </si>
  <si>
    <t>IV ЭТАП ОТКРЫТОГО ПЕРВЕНСТВА НОВГОРОДСКОЙ ОБЛАСТИ ПО ТРИАТЛОНУ</t>
  </si>
  <si>
    <t>(II БОРОВИЧСКИЙ ТРИАТЛОН)</t>
  </si>
  <si>
    <t>ИТОГОВЫЙ ПРОТОКОЛ</t>
  </si>
  <si>
    <t>Плавание 1500 м + Велосипед 40 км + Бег 10 км</t>
  </si>
  <si>
    <t>Место проведения:</t>
  </si>
  <si>
    <t>Дата проведения:</t>
  </si>
  <si>
    <t>16 августа 2009 года</t>
  </si>
  <si>
    <t>Новгородская область, Боровичи, ДООЛ «Дуденево»</t>
  </si>
  <si>
    <t>Начало соревнований:</t>
  </si>
  <si>
    <t>12ч 02мин.</t>
  </si>
  <si>
    <t>Окончание соревнований:</t>
  </si>
  <si>
    <t>15ч 19мин.</t>
  </si>
  <si>
    <t>Главный судья:</t>
  </si>
  <si>
    <t>Большакова Т.В. (Пестово)</t>
  </si>
  <si>
    <t>Плавание</t>
  </si>
  <si>
    <t>Велосипед</t>
  </si>
  <si>
    <t>Бег</t>
  </si>
  <si>
    <t>Длина трассы:</t>
  </si>
  <si>
    <t>1500 м</t>
  </si>
  <si>
    <t>40 км</t>
  </si>
  <si>
    <t>10 км</t>
  </si>
  <si>
    <t>Длина круга:</t>
  </si>
  <si>
    <t>750 м</t>
  </si>
  <si>
    <t>20 км</t>
  </si>
  <si>
    <t>2,5 км</t>
  </si>
  <si>
    <t>Кол-во кругов:</t>
  </si>
  <si>
    <t>М (в.г.)</t>
  </si>
  <si>
    <t>М (абс.)</t>
  </si>
  <si>
    <t>Ст.№</t>
  </si>
  <si>
    <t>Фамилия, имя</t>
  </si>
  <si>
    <t>г.р.</t>
  </si>
  <si>
    <t>Город</t>
  </si>
  <si>
    <t>Территория</t>
  </si>
  <si>
    <t>Плав.</t>
  </si>
  <si>
    <t>Вело.</t>
  </si>
  <si>
    <t>Результат</t>
  </si>
  <si>
    <t>1 группа — Женщины 16-18 лет</t>
  </si>
  <si>
    <t>Ж</t>
  </si>
  <si>
    <t>Куликова Мария</t>
  </si>
  <si>
    <t>Боровичи</t>
  </si>
  <si>
    <t>Новгородская</t>
  </si>
  <si>
    <t>Румянцева Алла</t>
  </si>
  <si>
    <t>2 группа - Женщины 19-39 лет</t>
  </si>
  <si>
    <t>Маслова Татьяна</t>
  </si>
  <si>
    <t>С-Пб</t>
  </si>
  <si>
    <t>Борисова Наталия</t>
  </si>
  <si>
    <t>1 группа - Мужчины 16-18 лет</t>
  </si>
  <si>
    <t>Евдокимов Виталий</t>
  </si>
  <si>
    <t>Захаров Евгений</t>
  </si>
  <si>
    <t>Куликов Кирилл</t>
  </si>
  <si>
    <t>Матвеев Александр</t>
  </si>
  <si>
    <t>2 группа - Мужчины 19-39 лет</t>
  </si>
  <si>
    <t>Ляцкий Андрей</t>
  </si>
  <si>
    <t>Лемесев Павел</t>
  </si>
  <si>
    <t>Смирнов Александр</t>
  </si>
  <si>
    <t>Власов Виктор</t>
  </si>
  <si>
    <t>В.Новгород</t>
  </si>
  <si>
    <t>Фёдоров Николай</t>
  </si>
  <si>
    <t>Малая Вишера</t>
  </si>
  <si>
    <t>Соломин Алексей</t>
  </si>
  <si>
    <t>Конаков Алексей</t>
  </si>
  <si>
    <t>Москва</t>
  </si>
  <si>
    <t>Лужники</t>
  </si>
  <si>
    <t>Белостоцкий Вячеслав</t>
  </si>
  <si>
    <t>Сеньков Дмитрий</t>
  </si>
  <si>
    <t>Якушев Александр</t>
  </si>
  <si>
    <t>Крестцы</t>
  </si>
  <si>
    <t>Ноговицын Николай</t>
  </si>
  <si>
    <t>СЗО</t>
  </si>
  <si>
    <t>Божик Павел</t>
  </si>
  <si>
    <t>Бежевский Ростислав</t>
  </si>
  <si>
    <t>Бельба Михаил</t>
  </si>
  <si>
    <t>Колпаков Андрей</t>
  </si>
  <si>
    <t>Данилов Сергей</t>
  </si>
  <si>
    <t>Сошел</t>
  </si>
  <si>
    <t>3 группа - Мужчины 40-49 лет</t>
  </si>
  <si>
    <t>Комлев Юрий</t>
  </si>
  <si>
    <t>МО</t>
  </si>
  <si>
    <t>Одинцово</t>
  </si>
  <si>
    <t>Фёдоров Игорь</t>
  </si>
  <si>
    <t>Царёв Сергей</t>
  </si>
  <si>
    <t>Воев Виталий</t>
  </si>
  <si>
    <t>Алексеев Дмитрий</t>
  </si>
  <si>
    <t>Тушин Аркадий</t>
  </si>
  <si>
    <t>ЗАТО Озёрный</t>
  </si>
  <si>
    <t>Тверская</t>
  </si>
  <si>
    <t>Галяев Юрий</t>
  </si>
  <si>
    <t>Еремеев Сергей</t>
  </si>
  <si>
    <t>Маруев Алексей</t>
  </si>
  <si>
    <t>Скляднев Евгений</t>
  </si>
  <si>
    <t>Смирнов Анатолий</t>
  </si>
  <si>
    <t>Алимов Сергей</t>
  </si>
  <si>
    <t>4 группа - Мужчины 50-59 лет</t>
  </si>
  <si>
    <t>Смирнов Николай</t>
  </si>
  <si>
    <t>Антипов Александр</t>
  </si>
  <si>
    <t>Солнечногорск</t>
  </si>
  <si>
    <t>Титов Михаил</t>
  </si>
  <si>
    <t>Буров Сергей</t>
  </si>
  <si>
    <t>Коваленко Вячеслав</t>
  </si>
  <si>
    <t>Емельянов Сергей</t>
  </si>
  <si>
    <t>Состояние трассы:</t>
  </si>
  <si>
    <t>Температура</t>
  </si>
  <si>
    <t>Статистика гонки</t>
  </si>
  <si>
    <t>Отличное</t>
  </si>
  <si>
    <t>Воздуха</t>
  </si>
  <si>
    <t>Воды</t>
  </si>
  <si>
    <t>Старт.</t>
  </si>
  <si>
    <t>Не старт.</t>
  </si>
  <si>
    <t>Финиш.</t>
  </si>
  <si>
    <t>Не финиш.</t>
  </si>
  <si>
    <t>ДСК</t>
  </si>
  <si>
    <t>+ 15.3</t>
  </si>
  <si>
    <t>+ 18.1</t>
  </si>
  <si>
    <t>Главный секретарь:</t>
  </si>
  <si>
    <t>Большакова Т.В. (Пестово, Новгородской о.)</t>
  </si>
  <si>
    <t>Буравкина Г.Ю. (Пестово, Новгородской .о.)</t>
  </si>
  <si>
    <t>Плавание 200 м + Велосипед 14 км + Бег 2,5 км</t>
  </si>
  <si>
    <t>12ч 00мин.</t>
  </si>
  <si>
    <t>13ч 08мин.</t>
  </si>
  <si>
    <t>200 м</t>
  </si>
  <si>
    <t>14 км</t>
  </si>
  <si>
    <t>Мужчины</t>
  </si>
  <si>
    <t>Тушин Дмитрий</t>
  </si>
  <si>
    <t>Гладыш Виктор</t>
  </si>
  <si>
    <t>Иванов Кирилл</t>
  </si>
  <si>
    <t>Кожуркин Владимир</t>
  </si>
  <si>
    <t>Комаров Иван</t>
  </si>
  <si>
    <t>Ярославль</t>
  </si>
  <si>
    <t>Кузьмин Евгений</t>
  </si>
  <si>
    <t>Матвеев Алексей</t>
  </si>
  <si>
    <t>Иванов Игорь</t>
  </si>
  <si>
    <t>Федулов Александр</t>
  </si>
  <si>
    <t>Чирков Роман</t>
  </si>
  <si>
    <t>Капитанов Вадим</t>
  </si>
  <si>
    <t>Яковлев Александр</t>
  </si>
  <si>
    <t>Арсентьев Алексей</t>
  </si>
  <si>
    <t>Еремеев Андрей</t>
  </si>
  <si>
    <t>Никитин Николай</t>
  </si>
  <si>
    <t>Емельянов Александр</t>
  </si>
  <si>
    <t>Борднянский Дмитрий</t>
  </si>
  <si>
    <t>Родонов Роман</t>
  </si>
  <si>
    <t>Панфилов Денис</t>
  </si>
  <si>
    <t>Воронин Александр</t>
  </si>
  <si>
    <t>Алимов Алексей</t>
  </si>
  <si>
    <t>Пономарёв Станислав</t>
  </si>
  <si>
    <t>Женщины</t>
  </si>
  <si>
    <t>Жмарёва Ольга</t>
  </si>
  <si>
    <t>Куликова Виктория</t>
  </si>
  <si>
    <t>Капитанова Ксения</t>
  </si>
  <si>
    <t>Степанова Анна</t>
  </si>
  <si>
    <t>Кравцова Вероника</t>
  </si>
  <si>
    <t>Буравкина Г.Ю. (Пестово, Новгородской о.)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</si>
</sst>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"/>
  </numFmts>
  <fonts count="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5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164" fontId="3" fillId="0" borderId="1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164" fontId="3" fillId="0" borderId="4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164" fontId="3" fillId="0" borderId="6" xfId="0" applyNumberFormat="1" applyFont="1" applyBorder="1" applyAlignment="1">
      <alignment horizontal="left"/>
    </xf>
    <xf numFmtId="0" fontId="0" fillId="0" borderId="7" xfId="0" applyBorder="1" applyAlignment="1">
      <alignment/>
    </xf>
    <xf numFmtId="0" fontId="3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7.140625" style="1" customWidth="1"/>
    <col min="2" max="2" width="7.57421875" style="1" customWidth="1"/>
    <col min="3" max="3" width="6.28125" style="1" customWidth="1"/>
    <col min="4" max="4" width="21.421875" style="2" customWidth="1"/>
    <col min="5" max="5" width="5.57421875" style="1" customWidth="1"/>
    <col min="6" max="6" width="14.421875" style="2" customWidth="1"/>
    <col min="7" max="7" width="16.8515625" style="2" customWidth="1"/>
    <col min="8" max="10" width="7.8515625" style="3" customWidth="1"/>
    <col min="11" max="11" width="10.8515625" style="3" customWidth="1"/>
    <col min="12" max="13" width="9.421875" style="3" customWidth="1"/>
    <col min="14" max="14" width="9.28125" style="3" customWidth="1"/>
    <col min="15" max="16384" width="11.57421875" style="1" customWidth="1"/>
  </cols>
  <sheetData>
    <row r="1" spans="1:14" s="4" customFormat="1" ht="12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8:14" s="4" customFormat="1" ht="7.5" customHeight="1">
      <c r="H2" s="5"/>
      <c r="I2" s="5"/>
      <c r="J2" s="5"/>
      <c r="K2" s="5"/>
      <c r="L2" s="5"/>
      <c r="M2" s="5"/>
      <c r="N2" s="5"/>
    </row>
    <row r="3" spans="1:14" s="4" customFormat="1" ht="15.7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4" customFormat="1" ht="15.75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8:14" s="4" customFormat="1" ht="7.5" customHeight="1">
      <c r="H5" s="5"/>
      <c r="I5" s="5"/>
      <c r="J5" s="5"/>
      <c r="K5" s="5"/>
      <c r="L5" s="5"/>
      <c r="M5" s="5"/>
      <c r="N5" s="5"/>
    </row>
    <row r="6" spans="1:14" s="4" customFormat="1" ht="12.75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4" customFormat="1" ht="12.75">
      <c r="A7" s="54" t="s">
        <v>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8:14" s="4" customFormat="1" ht="7.5" customHeight="1">
      <c r="H8" s="5"/>
      <c r="I8" s="5"/>
      <c r="J8" s="5"/>
      <c r="K8" s="5"/>
      <c r="L8" s="5"/>
      <c r="M8" s="5"/>
      <c r="N8" s="5"/>
    </row>
    <row r="9" spans="1:14" s="12" customFormat="1" ht="9.75" customHeight="1">
      <c r="A9" s="6" t="s">
        <v>5</v>
      </c>
      <c r="B9" s="7"/>
      <c r="C9" s="7"/>
      <c r="D9" s="7"/>
      <c r="E9" s="7"/>
      <c r="F9" s="7"/>
      <c r="G9" s="8"/>
      <c r="H9" s="9" t="s">
        <v>6</v>
      </c>
      <c r="I9" s="10"/>
      <c r="J9" s="11"/>
      <c r="K9" s="10" t="s">
        <v>7</v>
      </c>
      <c r="L9" s="10"/>
      <c r="M9" s="10"/>
      <c r="N9" s="8"/>
    </row>
    <row r="10" spans="1:14" s="12" customFormat="1" ht="9.75" customHeight="1">
      <c r="A10" s="13" t="s">
        <v>8</v>
      </c>
      <c r="F10" s="14"/>
      <c r="G10" s="15"/>
      <c r="H10" s="16" t="s">
        <v>9</v>
      </c>
      <c r="I10" s="17"/>
      <c r="J10"/>
      <c r="K10" s="18" t="s">
        <v>10</v>
      </c>
      <c r="L10" s="18"/>
      <c r="M10" s="18"/>
      <c r="N10" s="15"/>
    </row>
    <row r="11" spans="1:14" s="12" customFormat="1" ht="9.75" customHeight="1">
      <c r="A11" s="13"/>
      <c r="F11" s="14"/>
      <c r="G11" s="15"/>
      <c r="H11" s="16" t="s">
        <v>11</v>
      </c>
      <c r="I11" s="19"/>
      <c r="J11"/>
      <c r="K11" s="17" t="s">
        <v>12</v>
      </c>
      <c r="L11" s="17"/>
      <c r="M11" s="17"/>
      <c r="N11" s="15"/>
    </row>
    <row r="12" spans="1:14" s="12" customFormat="1" ht="9.75" customHeight="1">
      <c r="A12" s="13" t="s">
        <v>13</v>
      </c>
      <c r="D12" s="12" t="s">
        <v>14</v>
      </c>
      <c r="F12" s="14"/>
      <c r="G12" s="15"/>
      <c r="H12" s="20"/>
      <c r="I12"/>
      <c r="J12"/>
      <c r="K12" s="19" t="s">
        <v>15</v>
      </c>
      <c r="L12" s="19" t="s">
        <v>16</v>
      </c>
      <c r="M12" s="21" t="s">
        <v>17</v>
      </c>
      <c r="N12" s="15"/>
    </row>
    <row r="13" spans="1:14" s="12" customFormat="1" ht="9.75" customHeight="1">
      <c r="A13" s="13"/>
      <c r="F13" s="14"/>
      <c r="G13" s="15"/>
      <c r="H13" s="16" t="s">
        <v>18</v>
      </c>
      <c r="I13"/>
      <c r="J13"/>
      <c r="K13" s="19" t="s">
        <v>19</v>
      </c>
      <c r="L13" s="19" t="s">
        <v>20</v>
      </c>
      <c r="M13" s="21" t="s">
        <v>21</v>
      </c>
      <c r="N13" s="15"/>
    </row>
    <row r="14" spans="1:14" s="12" customFormat="1" ht="9.75" customHeight="1">
      <c r="A14" s="13"/>
      <c r="F14" s="14"/>
      <c r="G14" s="15"/>
      <c r="H14" s="16" t="s">
        <v>22</v>
      </c>
      <c r="I14"/>
      <c r="J14"/>
      <c r="K14" s="19" t="s">
        <v>23</v>
      </c>
      <c r="L14" s="19" t="s">
        <v>24</v>
      </c>
      <c r="M14" s="21" t="s">
        <v>25</v>
      </c>
      <c r="N14" s="15"/>
    </row>
    <row r="15" spans="1:14" s="12" customFormat="1" ht="9.75" customHeight="1">
      <c r="A15" s="22"/>
      <c r="B15" s="23"/>
      <c r="C15" s="23"/>
      <c r="D15" s="23"/>
      <c r="E15" s="23"/>
      <c r="F15" s="23"/>
      <c r="G15" s="24"/>
      <c r="H15" s="25" t="s">
        <v>26</v>
      </c>
      <c r="I15" s="26"/>
      <c r="J15" s="26"/>
      <c r="K15" s="27">
        <v>2</v>
      </c>
      <c r="L15" s="27">
        <v>2</v>
      </c>
      <c r="M15" s="27">
        <v>4</v>
      </c>
      <c r="N15" s="24"/>
    </row>
    <row r="16" spans="1:14" s="12" customFormat="1" ht="11.25">
      <c r="A16" s="28"/>
      <c r="H16" s="19"/>
      <c r="I16" s="19"/>
      <c r="J16" s="19"/>
      <c r="K16" s="19"/>
      <c r="L16" s="19"/>
      <c r="M16" s="18"/>
      <c r="N16" s="19"/>
    </row>
    <row r="17" spans="1:14" s="31" customFormat="1" ht="11.25" customHeight="1">
      <c r="A17" s="29" t="s">
        <v>27</v>
      </c>
      <c r="B17" s="29" t="s">
        <v>28</v>
      </c>
      <c r="C17" s="29" t="s">
        <v>29</v>
      </c>
      <c r="D17" s="29" t="s">
        <v>30</v>
      </c>
      <c r="E17" s="29" t="s">
        <v>31</v>
      </c>
      <c r="F17" s="29" t="s">
        <v>32</v>
      </c>
      <c r="G17" s="29" t="s">
        <v>33</v>
      </c>
      <c r="H17" s="56" t="s">
        <v>34</v>
      </c>
      <c r="I17" s="56"/>
      <c r="J17" s="56" t="s">
        <v>35</v>
      </c>
      <c r="K17" s="56"/>
      <c r="L17" s="56" t="s">
        <v>17</v>
      </c>
      <c r="M17" s="56"/>
      <c r="N17" s="30" t="s">
        <v>36</v>
      </c>
    </row>
    <row r="18" spans="1:14" s="31" customFormat="1" ht="11.25" customHeight="1">
      <c r="A18" s="57" t="s">
        <v>37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4" s="32" customFormat="1" ht="12.75">
      <c r="A19" s="32">
        <v>1</v>
      </c>
      <c r="B19" s="32" t="s">
        <v>38</v>
      </c>
      <c r="C19" s="32">
        <v>331</v>
      </c>
      <c r="D19" s="33" t="s">
        <v>39</v>
      </c>
      <c r="E19" s="32">
        <v>1992</v>
      </c>
      <c r="F19" s="33" t="s">
        <v>40</v>
      </c>
      <c r="G19" s="33" t="s">
        <v>41</v>
      </c>
      <c r="H19" s="34">
        <v>0.021412037037037035</v>
      </c>
      <c r="I19" s="35">
        <f>H19-0.00138888888888889</f>
        <v>0.020023148148148144</v>
      </c>
      <c r="J19" s="34">
        <v>0.0745949074074074</v>
      </c>
      <c r="K19" s="35">
        <f>J19-H19</f>
        <v>0.053182870370370366</v>
      </c>
      <c r="L19" s="34">
        <v>0.10943287037037037</v>
      </c>
      <c r="M19" s="35">
        <f>L19-J19</f>
        <v>0.03483796296296297</v>
      </c>
      <c r="N19" s="36">
        <f>L19-0.00138888888888889</f>
        <v>0.10804398148148149</v>
      </c>
    </row>
    <row r="20" spans="1:14" s="32" customFormat="1" ht="12.75">
      <c r="A20" s="32">
        <v>2</v>
      </c>
      <c r="B20" s="32" t="s">
        <v>38</v>
      </c>
      <c r="C20" s="32">
        <v>329</v>
      </c>
      <c r="D20" s="33" t="s">
        <v>42</v>
      </c>
      <c r="E20" s="32">
        <v>1992</v>
      </c>
      <c r="F20" s="33" t="s">
        <v>40</v>
      </c>
      <c r="G20" s="33"/>
      <c r="H20" s="34">
        <v>0.02423611111111111</v>
      </c>
      <c r="I20" s="35">
        <f>H20-0.00138888888888889</f>
        <v>0.02284722222222222</v>
      </c>
      <c r="J20" s="34">
        <v>0.0792361111111111</v>
      </c>
      <c r="K20" s="35">
        <f>J20-H20</f>
        <v>0.05499999999999999</v>
      </c>
      <c r="L20" s="34">
        <v>0.11254629629629628</v>
      </c>
      <c r="M20" s="35">
        <f>L20-J20</f>
        <v>0.03331018518518518</v>
      </c>
      <c r="N20" s="36">
        <f>L20-0.00138888888888889</f>
        <v>0.1111574074074074</v>
      </c>
    </row>
    <row r="21" spans="1:14" s="32" customFormat="1" ht="12.75">
      <c r="A21" s="58" t="s">
        <v>43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s="32" customFormat="1" ht="12.75">
      <c r="A22" s="32">
        <v>3</v>
      </c>
      <c r="B22" s="32" t="s">
        <v>38</v>
      </c>
      <c r="C22" s="32">
        <v>303</v>
      </c>
      <c r="D22" s="33" t="s">
        <v>44</v>
      </c>
      <c r="E22" s="32">
        <v>1975</v>
      </c>
      <c r="F22" s="33" t="s">
        <v>45</v>
      </c>
      <c r="G22" s="33"/>
      <c r="H22" s="34">
        <v>0.027662037037037037</v>
      </c>
      <c r="I22" s="35">
        <f>H22-0.00138888888888889</f>
        <v>0.026273148148148146</v>
      </c>
      <c r="J22" s="34">
        <v>0.08649305555555556</v>
      </c>
      <c r="K22" s="35">
        <f>J22-H22</f>
        <v>0.05883101851851852</v>
      </c>
      <c r="L22" s="34">
        <v>0.12028935185185184</v>
      </c>
      <c r="M22" s="35">
        <f>L22-J22</f>
        <v>0.03379629629629628</v>
      </c>
      <c r="N22" s="36">
        <f>L22-0.00138888888888889</f>
        <v>0.11890046296296296</v>
      </c>
    </row>
    <row r="23" spans="1:14" s="32" customFormat="1" ht="12.75">
      <c r="A23" s="32">
        <v>4</v>
      </c>
      <c r="B23" s="32" t="s">
        <v>38</v>
      </c>
      <c r="C23" s="32">
        <v>302</v>
      </c>
      <c r="D23" s="33" t="s">
        <v>46</v>
      </c>
      <c r="E23" s="32">
        <v>1976</v>
      </c>
      <c r="F23" s="33" t="s">
        <v>45</v>
      </c>
      <c r="G23" s="33"/>
      <c r="H23" s="34">
        <v>0.028090277777777777</v>
      </c>
      <c r="I23" s="35">
        <f>H23-0.00138888888888889</f>
        <v>0.026701388888888886</v>
      </c>
      <c r="J23" s="34">
        <v>0.0945949074074074</v>
      </c>
      <c r="K23" s="35">
        <f>J23-H23</f>
        <v>0.06650462962962964</v>
      </c>
      <c r="L23" s="34">
        <v>0.13814814814814816</v>
      </c>
      <c r="M23" s="35">
        <f>L23-J23</f>
        <v>0.04355324074074075</v>
      </c>
      <c r="N23" s="36">
        <f>L23-0.00138888888888889</f>
        <v>0.13675925925925927</v>
      </c>
    </row>
    <row r="24" spans="1:14" s="32" customFormat="1" ht="12.75">
      <c r="A24" s="58" t="s">
        <v>47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s="32" customFormat="1" ht="12.75">
      <c r="A25" s="32">
        <v>1</v>
      </c>
      <c r="B25" s="32">
        <v>15</v>
      </c>
      <c r="C25" s="32">
        <v>341</v>
      </c>
      <c r="D25" s="33" t="s">
        <v>48</v>
      </c>
      <c r="E25" s="32">
        <v>1992</v>
      </c>
      <c r="F25" s="33" t="s">
        <v>40</v>
      </c>
      <c r="G25" s="33" t="s">
        <v>41</v>
      </c>
      <c r="H25" s="37">
        <v>0.02431712962962963</v>
      </c>
      <c r="I25" s="35">
        <f>H25-0.00138888888888889</f>
        <v>0.02292824074074074</v>
      </c>
      <c r="J25" s="34">
        <v>0.07515046296296296</v>
      </c>
      <c r="K25" s="35">
        <f>J25-H25</f>
        <v>0.05083333333333333</v>
      </c>
      <c r="L25" s="34">
        <v>0.10283564814814815</v>
      </c>
      <c r="M25" s="35">
        <f>L25-J25</f>
        <v>0.027685185185185188</v>
      </c>
      <c r="N25" s="36">
        <f>L25-0.00138888888888889</f>
        <v>0.10144675925925926</v>
      </c>
    </row>
    <row r="26" spans="1:14" s="32" customFormat="1" ht="12.75">
      <c r="A26" s="32">
        <v>2</v>
      </c>
      <c r="B26" s="32">
        <v>23</v>
      </c>
      <c r="C26" s="32">
        <v>333</v>
      </c>
      <c r="D26" s="33" t="s">
        <v>49</v>
      </c>
      <c r="E26" s="32">
        <v>1993</v>
      </c>
      <c r="F26" s="33" t="s">
        <v>40</v>
      </c>
      <c r="G26" s="33" t="s">
        <v>41</v>
      </c>
      <c r="H26" s="34">
        <v>0.019594907407407408</v>
      </c>
      <c r="I26" s="35">
        <f>H26-0.00138888888888889</f>
        <v>0.018206018518518517</v>
      </c>
      <c r="J26" s="34">
        <v>0.07043981481481482</v>
      </c>
      <c r="K26" s="35">
        <f>J26-H26</f>
        <v>0.05084490740740741</v>
      </c>
      <c r="L26" s="34">
        <v>0.10711805555555555</v>
      </c>
      <c r="M26" s="35">
        <f>L26-J26</f>
        <v>0.036678240740740733</v>
      </c>
      <c r="N26" s="36">
        <f>L26-0.00138888888888889</f>
        <v>0.10572916666666667</v>
      </c>
    </row>
    <row r="27" spans="1:14" s="32" customFormat="1" ht="12.75">
      <c r="A27" s="32">
        <v>3</v>
      </c>
      <c r="B27" s="32">
        <v>25</v>
      </c>
      <c r="C27" s="32">
        <v>332</v>
      </c>
      <c r="D27" s="33" t="s">
        <v>50</v>
      </c>
      <c r="E27" s="32">
        <v>1990</v>
      </c>
      <c r="F27" s="33" t="s">
        <v>40</v>
      </c>
      <c r="G27" s="33" t="s">
        <v>41</v>
      </c>
      <c r="H27" s="34">
        <v>0.02585648148148148</v>
      </c>
      <c r="I27" s="35">
        <f>H27-0.00138888888888889</f>
        <v>0.02446759259259259</v>
      </c>
      <c r="J27" s="34">
        <v>0.07943287037037036</v>
      </c>
      <c r="K27" s="35">
        <f>J27-H27</f>
        <v>0.05357638888888888</v>
      </c>
      <c r="L27" s="34">
        <v>0.10763888888888888</v>
      </c>
      <c r="M27" s="35">
        <f>L27-J27</f>
        <v>0.02820601851851852</v>
      </c>
      <c r="N27" s="36">
        <f>L27-0.00138888888888889</f>
        <v>0.10625</v>
      </c>
    </row>
    <row r="28" spans="1:14" s="32" customFormat="1" ht="12.75">
      <c r="A28" s="32">
        <v>4</v>
      </c>
      <c r="B28" s="32">
        <v>28</v>
      </c>
      <c r="C28" s="32">
        <v>330</v>
      </c>
      <c r="D28" s="33" t="s">
        <v>51</v>
      </c>
      <c r="E28" s="32">
        <v>1993</v>
      </c>
      <c r="F28" s="33" t="s">
        <v>40</v>
      </c>
      <c r="G28" s="33" t="s">
        <v>41</v>
      </c>
      <c r="H28" s="34">
        <v>0.023125</v>
      </c>
      <c r="I28" s="35">
        <f>H28-0.00138888888888889</f>
        <v>0.02173611111111111</v>
      </c>
      <c r="J28" s="34">
        <v>0.07518518518518519</v>
      </c>
      <c r="K28" s="35">
        <f>J28-H28</f>
        <v>0.05206018518518519</v>
      </c>
      <c r="L28" s="34">
        <v>0.1103587962962963</v>
      </c>
      <c r="M28" s="35">
        <f>L28-J28</f>
        <v>0.035173611111111114</v>
      </c>
      <c r="N28" s="36">
        <f>L28-0.00138888888888889</f>
        <v>0.10896990740740742</v>
      </c>
    </row>
    <row r="29" spans="1:14" s="32" customFormat="1" ht="12.75">
      <c r="A29" s="58" t="s">
        <v>52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14" s="32" customFormat="1" ht="12.75">
      <c r="A30" s="32">
        <v>1</v>
      </c>
      <c r="B30" s="32">
        <v>1</v>
      </c>
      <c r="C30" s="32">
        <v>315</v>
      </c>
      <c r="D30" s="33" t="s">
        <v>53</v>
      </c>
      <c r="E30" s="32">
        <v>1987</v>
      </c>
      <c r="F30" s="33" t="s">
        <v>45</v>
      </c>
      <c r="G30" s="33"/>
      <c r="H30" s="34">
        <v>0.01476851851851852</v>
      </c>
      <c r="I30" s="35">
        <f aca="true" t="shared" si="0" ref="I30:I44">H30-0.00138888888888889</f>
        <v>0.01337962962962963</v>
      </c>
      <c r="J30" s="34">
        <v>0.06097222222222221</v>
      </c>
      <c r="K30" s="35">
        <f aca="true" t="shared" si="1" ref="K30:K44">J30-H30</f>
        <v>0.04620370370370369</v>
      </c>
      <c r="L30" s="34">
        <v>0.08697916666666666</v>
      </c>
      <c r="M30" s="35">
        <f aca="true" t="shared" si="2" ref="M30:M44">L30-J30</f>
        <v>0.02600694444444445</v>
      </c>
      <c r="N30" s="36">
        <f aca="true" t="shared" si="3" ref="N30:N44">L30-0.00138888888888889</f>
        <v>0.08559027777777778</v>
      </c>
    </row>
    <row r="31" spans="1:14" s="32" customFormat="1" ht="12.75">
      <c r="A31" s="32">
        <v>2</v>
      </c>
      <c r="B31" s="32">
        <v>2</v>
      </c>
      <c r="C31" s="32">
        <v>314</v>
      </c>
      <c r="D31" s="33" t="s">
        <v>54</v>
      </c>
      <c r="E31" s="32">
        <v>1979</v>
      </c>
      <c r="F31" s="33" t="s">
        <v>45</v>
      </c>
      <c r="G31" s="33"/>
      <c r="H31" s="34">
        <v>0.015462962962962963</v>
      </c>
      <c r="I31" s="35">
        <f t="shared" si="0"/>
        <v>0.014074074074074072</v>
      </c>
      <c r="J31" s="34">
        <v>0.061516203703703705</v>
      </c>
      <c r="K31" s="35">
        <f t="shared" si="1"/>
        <v>0.04605324074074074</v>
      </c>
      <c r="L31" s="34">
        <v>0.08855324074074074</v>
      </c>
      <c r="M31" s="35">
        <f t="shared" si="2"/>
        <v>0.027037037037037033</v>
      </c>
      <c r="N31" s="36">
        <f t="shared" si="3"/>
        <v>0.08716435185185185</v>
      </c>
    </row>
    <row r="32" spans="1:14" s="32" customFormat="1" ht="12.75">
      <c r="A32" s="32">
        <v>3</v>
      </c>
      <c r="B32" s="32">
        <v>3</v>
      </c>
      <c r="C32" s="32">
        <v>326</v>
      </c>
      <c r="D32" s="33" t="s">
        <v>55</v>
      </c>
      <c r="E32" s="32">
        <v>1979</v>
      </c>
      <c r="F32" s="33" t="s">
        <v>45</v>
      </c>
      <c r="G32" s="33"/>
      <c r="H32" s="34">
        <v>0.015300925925925926</v>
      </c>
      <c r="I32" s="35">
        <f t="shared" si="0"/>
        <v>0.013912037037037035</v>
      </c>
      <c r="J32" s="34">
        <v>0.06096064814814814</v>
      </c>
      <c r="K32" s="35">
        <f t="shared" si="1"/>
        <v>0.04565972222222221</v>
      </c>
      <c r="L32" s="34">
        <v>0.09039351851851851</v>
      </c>
      <c r="M32" s="35">
        <f t="shared" si="2"/>
        <v>0.029432870370370373</v>
      </c>
      <c r="N32" s="36">
        <f t="shared" si="3"/>
        <v>0.08900462962962963</v>
      </c>
    </row>
    <row r="33" spans="1:14" s="32" customFormat="1" ht="12.75">
      <c r="A33" s="32">
        <v>4</v>
      </c>
      <c r="B33" s="32">
        <v>5</v>
      </c>
      <c r="C33" s="32">
        <v>324</v>
      </c>
      <c r="D33" s="33" t="s">
        <v>56</v>
      </c>
      <c r="E33" s="32">
        <v>1987</v>
      </c>
      <c r="F33" s="33" t="s">
        <v>57</v>
      </c>
      <c r="G33" s="33"/>
      <c r="H33" s="34">
        <v>0.014664351851851852</v>
      </c>
      <c r="I33" s="35">
        <f t="shared" si="0"/>
        <v>0.013275462962962961</v>
      </c>
      <c r="J33" s="34">
        <v>0.06277777777777778</v>
      </c>
      <c r="K33" s="35">
        <f t="shared" si="1"/>
        <v>0.04811342592592593</v>
      </c>
      <c r="L33" s="34">
        <v>0.09201388888888888</v>
      </c>
      <c r="M33" s="35">
        <f t="shared" si="2"/>
        <v>0.0292361111111111</v>
      </c>
      <c r="N33" s="36">
        <f t="shared" si="3"/>
        <v>0.090625</v>
      </c>
    </row>
    <row r="34" spans="1:14" s="32" customFormat="1" ht="12.75">
      <c r="A34" s="32">
        <v>5</v>
      </c>
      <c r="B34" s="32">
        <v>6</v>
      </c>
      <c r="C34" s="32">
        <v>320</v>
      </c>
      <c r="D34" s="33" t="s">
        <v>58</v>
      </c>
      <c r="E34" s="32">
        <v>1973</v>
      </c>
      <c r="F34" s="33" t="s">
        <v>59</v>
      </c>
      <c r="G34" s="33" t="s">
        <v>41</v>
      </c>
      <c r="H34" s="34">
        <v>0.018622685185185183</v>
      </c>
      <c r="I34" s="35">
        <f t="shared" si="0"/>
        <v>0.017233796296296292</v>
      </c>
      <c r="J34" s="34">
        <v>0.06614583333333333</v>
      </c>
      <c r="K34" s="35">
        <f t="shared" si="1"/>
        <v>0.04752314814814815</v>
      </c>
      <c r="L34" s="34">
        <v>0.09217592592592593</v>
      </c>
      <c r="M34" s="35">
        <f t="shared" si="2"/>
        <v>0.02603009259259259</v>
      </c>
      <c r="N34" s="36">
        <f t="shared" si="3"/>
        <v>0.09078703703703704</v>
      </c>
    </row>
    <row r="35" spans="1:14" s="32" customFormat="1" ht="12.75">
      <c r="A35" s="32">
        <v>6</v>
      </c>
      <c r="B35" s="32">
        <v>7</v>
      </c>
      <c r="C35" s="32">
        <v>304</v>
      </c>
      <c r="D35" s="33" t="s">
        <v>60</v>
      </c>
      <c r="E35" s="32">
        <v>1982</v>
      </c>
      <c r="F35" s="33" t="s">
        <v>57</v>
      </c>
      <c r="G35" s="33" t="s">
        <v>41</v>
      </c>
      <c r="H35" s="34">
        <v>0.01866898148148148</v>
      </c>
      <c r="I35" s="35">
        <f t="shared" si="0"/>
        <v>0.01728009259259259</v>
      </c>
      <c r="J35" s="34">
        <v>0.06642361111111111</v>
      </c>
      <c r="K35" s="35">
        <f t="shared" si="1"/>
        <v>0.04775462962962963</v>
      </c>
      <c r="L35" s="34">
        <v>0.09502314814814815</v>
      </c>
      <c r="M35" s="35">
        <f t="shared" si="2"/>
        <v>0.028599537037037034</v>
      </c>
      <c r="N35" s="36">
        <f t="shared" si="3"/>
        <v>0.09363425925925926</v>
      </c>
    </row>
    <row r="36" spans="1:14" s="32" customFormat="1" ht="12.75">
      <c r="A36" s="32">
        <v>7</v>
      </c>
      <c r="B36" s="32">
        <v>11</v>
      </c>
      <c r="C36" s="32">
        <v>318</v>
      </c>
      <c r="D36" s="33" t="s">
        <v>61</v>
      </c>
      <c r="E36" s="32">
        <v>1973</v>
      </c>
      <c r="F36" s="33" t="s">
        <v>62</v>
      </c>
      <c r="G36" s="33" t="s">
        <v>63</v>
      </c>
      <c r="H36" s="34">
        <v>0.0190625</v>
      </c>
      <c r="I36" s="35">
        <f t="shared" si="0"/>
        <v>0.01767361111111111</v>
      </c>
      <c r="J36" s="34">
        <v>0.07128472222222222</v>
      </c>
      <c r="K36" s="35">
        <f t="shared" si="1"/>
        <v>0.052222222222222225</v>
      </c>
      <c r="L36" s="34">
        <v>0.10018518518518518</v>
      </c>
      <c r="M36" s="35">
        <f t="shared" si="2"/>
        <v>0.02890046296296296</v>
      </c>
      <c r="N36" s="36">
        <f t="shared" si="3"/>
        <v>0.0987962962962963</v>
      </c>
    </row>
    <row r="37" spans="1:14" s="32" customFormat="1" ht="12.75">
      <c r="A37" s="32">
        <v>8</v>
      </c>
      <c r="B37" s="32">
        <v>20</v>
      </c>
      <c r="C37" s="32">
        <v>337</v>
      </c>
      <c r="D37" s="33" t="s">
        <v>64</v>
      </c>
      <c r="E37" s="32">
        <v>1986</v>
      </c>
      <c r="F37" s="33" t="s">
        <v>45</v>
      </c>
      <c r="G37" s="33"/>
      <c r="H37" s="34">
        <v>0.023622685185185184</v>
      </c>
      <c r="I37" s="35">
        <f t="shared" si="0"/>
        <v>0.022233796296296293</v>
      </c>
      <c r="J37" s="34">
        <v>0.07519675925925925</v>
      </c>
      <c r="K37" s="35">
        <f t="shared" si="1"/>
        <v>0.05157407407407407</v>
      </c>
      <c r="L37" s="34">
        <v>0.10628472222222222</v>
      </c>
      <c r="M37" s="35">
        <f t="shared" si="2"/>
        <v>0.03108796296296297</v>
      </c>
      <c r="N37" s="36">
        <f t="shared" si="3"/>
        <v>0.10489583333333334</v>
      </c>
    </row>
    <row r="38" spans="1:14" s="32" customFormat="1" ht="12.75">
      <c r="A38" s="32">
        <v>9</v>
      </c>
      <c r="B38" s="32">
        <v>24</v>
      </c>
      <c r="C38" s="32">
        <v>319</v>
      </c>
      <c r="D38" s="33" t="s">
        <v>65</v>
      </c>
      <c r="E38" s="32">
        <v>1970</v>
      </c>
      <c r="F38" s="33" t="s">
        <v>40</v>
      </c>
      <c r="G38" s="33" t="s">
        <v>41</v>
      </c>
      <c r="H38" s="34">
        <v>0.022962962962962963</v>
      </c>
      <c r="I38" s="35">
        <f t="shared" si="0"/>
        <v>0.021574074074074072</v>
      </c>
      <c r="J38" s="34">
        <v>0.07414351851851851</v>
      </c>
      <c r="K38" s="35">
        <f t="shared" si="1"/>
        <v>0.05118055555555555</v>
      </c>
      <c r="L38" s="34">
        <v>0.10737268518518518</v>
      </c>
      <c r="M38" s="35">
        <f t="shared" si="2"/>
        <v>0.03322916666666667</v>
      </c>
      <c r="N38" s="36">
        <f t="shared" si="3"/>
        <v>0.1059837962962963</v>
      </c>
    </row>
    <row r="39" spans="1:14" s="32" customFormat="1" ht="12.75">
      <c r="A39" s="32">
        <v>10</v>
      </c>
      <c r="B39" s="32">
        <v>29</v>
      </c>
      <c r="C39" s="32">
        <v>340</v>
      </c>
      <c r="D39" s="33" t="s">
        <v>66</v>
      </c>
      <c r="E39" s="32">
        <v>1972</v>
      </c>
      <c r="F39" s="33" t="s">
        <v>67</v>
      </c>
      <c r="G39" s="33" t="s">
        <v>41</v>
      </c>
      <c r="H39" s="37">
        <v>0.02778935185185185</v>
      </c>
      <c r="I39" s="35">
        <f t="shared" si="0"/>
        <v>0.02640046296296296</v>
      </c>
      <c r="J39" s="34">
        <v>0.08133101851851851</v>
      </c>
      <c r="K39" s="35">
        <f t="shared" si="1"/>
        <v>0.05354166666666666</v>
      </c>
      <c r="L39" s="34">
        <v>0.11038194444444445</v>
      </c>
      <c r="M39" s="35">
        <f t="shared" si="2"/>
        <v>0.02905092592592594</v>
      </c>
      <c r="N39" s="36">
        <f t="shared" si="3"/>
        <v>0.10899305555555557</v>
      </c>
    </row>
    <row r="40" spans="1:14" s="32" customFormat="1" ht="12.75">
      <c r="A40" s="32">
        <v>11</v>
      </c>
      <c r="B40" s="32">
        <v>30</v>
      </c>
      <c r="C40" s="32">
        <v>313</v>
      </c>
      <c r="D40" s="33" t="s">
        <v>68</v>
      </c>
      <c r="E40" s="32">
        <v>1981</v>
      </c>
      <c r="F40" s="33" t="s">
        <v>62</v>
      </c>
      <c r="G40" s="33" t="s">
        <v>69</v>
      </c>
      <c r="H40" s="34">
        <v>0.024398148148148148</v>
      </c>
      <c r="I40" s="35">
        <f t="shared" si="0"/>
        <v>0.023009259259259257</v>
      </c>
      <c r="J40" s="34">
        <v>0.08087962962962962</v>
      </c>
      <c r="K40" s="35">
        <f t="shared" si="1"/>
        <v>0.05648148148148147</v>
      </c>
      <c r="L40" s="34">
        <v>0.11186342592592592</v>
      </c>
      <c r="M40" s="35">
        <f t="shared" si="2"/>
        <v>0.0309837962962963</v>
      </c>
      <c r="N40" s="36">
        <f t="shared" si="3"/>
        <v>0.11047453703703704</v>
      </c>
    </row>
    <row r="41" spans="1:14" s="32" customFormat="1" ht="12.75">
      <c r="A41" s="32">
        <v>12</v>
      </c>
      <c r="B41" s="32">
        <v>31</v>
      </c>
      <c r="C41" s="32">
        <v>327</v>
      </c>
      <c r="D41" s="33" t="s">
        <v>70</v>
      </c>
      <c r="E41" s="32">
        <v>1983</v>
      </c>
      <c r="F41" s="33" t="s">
        <v>45</v>
      </c>
      <c r="G41" s="33"/>
      <c r="H41" s="34">
        <v>0.01778935185185185</v>
      </c>
      <c r="I41" s="35">
        <f t="shared" si="0"/>
        <v>0.01640046296296296</v>
      </c>
      <c r="J41" s="34">
        <v>0.0796875</v>
      </c>
      <c r="K41" s="35">
        <f t="shared" si="1"/>
        <v>0.06189814814814815</v>
      </c>
      <c r="L41" s="34">
        <v>0.11336805555555556</v>
      </c>
      <c r="M41" s="35">
        <f t="shared" si="2"/>
        <v>0.03368055555555556</v>
      </c>
      <c r="N41" s="36">
        <f t="shared" si="3"/>
        <v>0.11197916666666667</v>
      </c>
    </row>
    <row r="42" spans="1:14" s="32" customFormat="1" ht="12.75">
      <c r="A42" s="32">
        <v>13</v>
      </c>
      <c r="B42" s="32">
        <v>33</v>
      </c>
      <c r="C42" s="32">
        <v>336</v>
      </c>
      <c r="D42" s="33" t="s">
        <v>71</v>
      </c>
      <c r="E42" s="32">
        <v>1971</v>
      </c>
      <c r="F42" s="33" t="s">
        <v>45</v>
      </c>
      <c r="G42" s="33"/>
      <c r="H42" s="34">
        <v>0.02673611111111111</v>
      </c>
      <c r="I42" s="35">
        <f t="shared" si="0"/>
        <v>0.02534722222222222</v>
      </c>
      <c r="J42" s="34">
        <v>0.0866087962962963</v>
      </c>
      <c r="K42" s="35">
        <f t="shared" si="1"/>
        <v>0.05987268518518518</v>
      </c>
      <c r="L42" s="34">
        <v>0.11525462962962962</v>
      </c>
      <c r="M42" s="35">
        <f t="shared" si="2"/>
        <v>0.02864583333333333</v>
      </c>
      <c r="N42" s="36">
        <f t="shared" si="3"/>
        <v>0.11386574074074074</v>
      </c>
    </row>
    <row r="43" spans="1:14" s="32" customFormat="1" ht="12.75">
      <c r="A43" s="32">
        <v>14</v>
      </c>
      <c r="B43" s="32">
        <v>34</v>
      </c>
      <c r="C43" s="32">
        <v>334</v>
      </c>
      <c r="D43" s="33" t="s">
        <v>72</v>
      </c>
      <c r="E43" s="32">
        <v>1981</v>
      </c>
      <c r="F43" s="33" t="s">
        <v>62</v>
      </c>
      <c r="G43" s="33"/>
      <c r="H43" s="34">
        <v>0.026805555555555555</v>
      </c>
      <c r="I43" s="35">
        <f t="shared" si="0"/>
        <v>0.025416666666666664</v>
      </c>
      <c r="J43" s="34">
        <v>0.08196759259259259</v>
      </c>
      <c r="K43" s="35">
        <f t="shared" si="1"/>
        <v>0.05516203703703704</v>
      </c>
      <c r="L43" s="34">
        <v>0.11534722222222221</v>
      </c>
      <c r="M43" s="35">
        <f t="shared" si="2"/>
        <v>0.03337962962962962</v>
      </c>
      <c r="N43" s="36">
        <f t="shared" si="3"/>
        <v>0.11395833333333333</v>
      </c>
    </row>
    <row r="44" spans="1:14" s="32" customFormat="1" ht="12.75">
      <c r="A44" s="32">
        <v>15</v>
      </c>
      <c r="B44" s="32">
        <v>35</v>
      </c>
      <c r="C44" s="32">
        <v>342</v>
      </c>
      <c r="D44" s="33" t="s">
        <v>73</v>
      </c>
      <c r="E44" s="32">
        <v>1987</v>
      </c>
      <c r="F44" s="33" t="s">
        <v>62</v>
      </c>
      <c r="G44" s="33"/>
      <c r="H44" s="37">
        <v>0.030243055555555558</v>
      </c>
      <c r="I44" s="35">
        <f t="shared" si="0"/>
        <v>0.028854166666666667</v>
      </c>
      <c r="J44" s="34">
        <v>0.08875</v>
      </c>
      <c r="K44" s="35">
        <f t="shared" si="1"/>
        <v>0.05850694444444444</v>
      </c>
      <c r="L44" s="34">
        <v>0.1180787037037037</v>
      </c>
      <c r="M44" s="35">
        <f t="shared" si="2"/>
        <v>0.029328703703703704</v>
      </c>
      <c r="N44" s="36">
        <f t="shared" si="3"/>
        <v>0.11668981481481482</v>
      </c>
    </row>
    <row r="45" spans="3:14" s="32" customFormat="1" ht="12.75">
      <c r="C45" s="32">
        <v>307</v>
      </c>
      <c r="D45" s="33" t="s">
        <v>74</v>
      </c>
      <c r="E45" s="32">
        <v>1976</v>
      </c>
      <c r="F45" s="33" t="s">
        <v>57</v>
      </c>
      <c r="G45" s="33" t="s">
        <v>41</v>
      </c>
      <c r="H45" s="34" t="s">
        <v>75</v>
      </c>
      <c r="I45" s="35">
        <v>0</v>
      </c>
      <c r="J45" s="34" t="s">
        <v>75</v>
      </c>
      <c r="K45" s="35">
        <v>0</v>
      </c>
      <c r="L45" s="34" t="s">
        <v>75</v>
      </c>
      <c r="M45" s="35">
        <v>0</v>
      </c>
      <c r="N45" s="36" t="s">
        <v>75</v>
      </c>
    </row>
    <row r="46" spans="1:14" s="32" customFormat="1" ht="12.75">
      <c r="A46" s="58" t="s">
        <v>76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1:14" s="32" customFormat="1" ht="12.75">
      <c r="A47" s="32">
        <v>1</v>
      </c>
      <c r="B47" s="32">
        <v>4</v>
      </c>
      <c r="C47" s="32">
        <v>338</v>
      </c>
      <c r="D47" s="33" t="s">
        <v>77</v>
      </c>
      <c r="E47" s="32">
        <v>1967</v>
      </c>
      <c r="F47" s="33" t="s">
        <v>78</v>
      </c>
      <c r="G47" s="33" t="s">
        <v>79</v>
      </c>
      <c r="H47" s="37">
        <v>0.0178125</v>
      </c>
      <c r="I47" s="35">
        <f aca="true" t="shared" si="4" ref="I47:I58">H47-0.00138888888888889</f>
        <v>0.016423611111111108</v>
      </c>
      <c r="J47" s="34">
        <v>0.06604166666666667</v>
      </c>
      <c r="K47" s="35">
        <f aca="true" t="shared" si="5" ref="K47:K58">J47-H47</f>
        <v>0.04822916666666667</v>
      </c>
      <c r="L47" s="34">
        <v>0.0917361111111111</v>
      </c>
      <c r="M47" s="35">
        <f aca="true" t="shared" si="6" ref="M47:M58">L47-J47</f>
        <v>0.025694444444444436</v>
      </c>
      <c r="N47" s="36">
        <f aca="true" t="shared" si="7" ref="N47:N58">L47-0.00138888888888889</f>
        <v>0.09034722222222222</v>
      </c>
    </row>
    <row r="48" spans="1:14" s="32" customFormat="1" ht="12.75">
      <c r="A48" s="32">
        <v>2</v>
      </c>
      <c r="B48" s="32">
        <v>8</v>
      </c>
      <c r="C48" s="32">
        <v>322</v>
      </c>
      <c r="D48" s="33" t="s">
        <v>80</v>
      </c>
      <c r="E48" s="32">
        <v>1966</v>
      </c>
      <c r="F48" s="33" t="s">
        <v>57</v>
      </c>
      <c r="G48" s="33"/>
      <c r="H48" s="34">
        <v>0.018587962962962962</v>
      </c>
      <c r="I48" s="35">
        <f t="shared" si="4"/>
        <v>0.01719907407407407</v>
      </c>
      <c r="J48" s="34">
        <v>0.06625</v>
      </c>
      <c r="K48" s="35">
        <f t="shared" si="5"/>
        <v>0.047662037037037044</v>
      </c>
      <c r="L48" s="34">
        <v>0.0964236111111111</v>
      </c>
      <c r="M48" s="35">
        <f t="shared" si="6"/>
        <v>0.030173611111111096</v>
      </c>
      <c r="N48" s="36">
        <f t="shared" si="7"/>
        <v>0.09503472222222221</v>
      </c>
    </row>
    <row r="49" spans="1:14" s="32" customFormat="1" ht="12.75">
      <c r="A49" s="32">
        <v>3</v>
      </c>
      <c r="B49" s="32">
        <v>9</v>
      </c>
      <c r="C49" s="32">
        <v>301</v>
      </c>
      <c r="D49" s="33" t="s">
        <v>81</v>
      </c>
      <c r="E49" s="32">
        <v>1968</v>
      </c>
      <c r="F49" s="33" t="s">
        <v>40</v>
      </c>
      <c r="G49" s="33" t="s">
        <v>41</v>
      </c>
      <c r="H49" s="34">
        <v>0.021203703703703704</v>
      </c>
      <c r="I49" s="35">
        <f t="shared" si="4"/>
        <v>0.019814814814814813</v>
      </c>
      <c r="J49" s="34">
        <v>0.06994212962962963</v>
      </c>
      <c r="K49" s="35">
        <f t="shared" si="5"/>
        <v>0.04873842592592593</v>
      </c>
      <c r="L49" s="34">
        <v>0.09945601851851851</v>
      </c>
      <c r="M49" s="35">
        <f t="shared" si="6"/>
        <v>0.02951388888888888</v>
      </c>
      <c r="N49" s="36">
        <f t="shared" si="7"/>
        <v>0.09806712962962963</v>
      </c>
    </row>
    <row r="50" spans="1:14" s="32" customFormat="1" ht="12.75">
      <c r="A50" s="32">
        <v>4</v>
      </c>
      <c r="B50" s="32">
        <v>12</v>
      </c>
      <c r="C50" s="32">
        <v>339</v>
      </c>
      <c r="D50" s="33" t="s">
        <v>82</v>
      </c>
      <c r="E50" s="32">
        <v>1964</v>
      </c>
      <c r="F50" s="33" t="s">
        <v>57</v>
      </c>
      <c r="G50" s="33"/>
      <c r="H50" s="37">
        <v>0.018831018518518518</v>
      </c>
      <c r="I50" s="35">
        <f t="shared" si="4"/>
        <v>0.017442129629629627</v>
      </c>
      <c r="J50" s="34">
        <v>0.06903935185185185</v>
      </c>
      <c r="K50" s="35">
        <f t="shared" si="5"/>
        <v>0.050208333333333334</v>
      </c>
      <c r="L50" s="34">
        <v>0.10081018518518518</v>
      </c>
      <c r="M50" s="35">
        <f t="shared" si="6"/>
        <v>0.03177083333333333</v>
      </c>
      <c r="N50" s="36">
        <f t="shared" si="7"/>
        <v>0.0994212962962963</v>
      </c>
    </row>
    <row r="51" spans="1:14" s="32" customFormat="1" ht="12.75">
      <c r="A51" s="32">
        <v>5</v>
      </c>
      <c r="B51" s="32">
        <v>14</v>
      </c>
      <c r="C51" s="32">
        <v>309</v>
      </c>
      <c r="D51" s="33" t="s">
        <v>83</v>
      </c>
      <c r="E51" s="32">
        <v>1966</v>
      </c>
      <c r="F51" s="33" t="s">
        <v>67</v>
      </c>
      <c r="G51" s="33" t="s">
        <v>41</v>
      </c>
      <c r="H51" s="34">
        <v>0.018877314814814816</v>
      </c>
      <c r="I51" s="35">
        <f t="shared" si="4"/>
        <v>0.017488425925925925</v>
      </c>
      <c r="J51" s="34">
        <v>0.06903935185185185</v>
      </c>
      <c r="K51" s="35">
        <f t="shared" si="5"/>
        <v>0.05016203703703703</v>
      </c>
      <c r="L51" s="34">
        <v>0.10128472222222222</v>
      </c>
      <c r="M51" s="35">
        <f t="shared" si="6"/>
        <v>0.03224537037037037</v>
      </c>
      <c r="N51" s="36">
        <f t="shared" si="7"/>
        <v>0.09989583333333334</v>
      </c>
    </row>
    <row r="52" spans="1:14" s="32" customFormat="1" ht="12.75">
      <c r="A52" s="32">
        <v>6</v>
      </c>
      <c r="B52" s="32">
        <v>16</v>
      </c>
      <c r="C52" s="32">
        <v>305</v>
      </c>
      <c r="D52" s="33" t="s">
        <v>84</v>
      </c>
      <c r="E52" s="32">
        <v>1964</v>
      </c>
      <c r="F52" s="33" t="s">
        <v>85</v>
      </c>
      <c r="G52" s="33" t="s">
        <v>86</v>
      </c>
      <c r="H52" s="34">
        <v>0.019710648148148147</v>
      </c>
      <c r="I52" s="35">
        <f t="shared" si="4"/>
        <v>0.018321759259259256</v>
      </c>
      <c r="J52" s="34">
        <v>0.07447916666666667</v>
      </c>
      <c r="K52" s="35">
        <f t="shared" si="5"/>
        <v>0.05476851851851852</v>
      </c>
      <c r="L52" s="34">
        <v>0.10357638888888888</v>
      </c>
      <c r="M52" s="35">
        <f t="shared" si="6"/>
        <v>0.02909722222222222</v>
      </c>
      <c r="N52" s="36">
        <f t="shared" si="7"/>
        <v>0.1021875</v>
      </c>
    </row>
    <row r="53" spans="1:14" s="32" customFormat="1" ht="12.75">
      <c r="A53" s="32">
        <v>7</v>
      </c>
      <c r="B53" s="32">
        <v>18</v>
      </c>
      <c r="C53" s="32">
        <v>312</v>
      </c>
      <c r="D53" s="33" t="s">
        <v>87</v>
      </c>
      <c r="E53" s="32">
        <v>1968</v>
      </c>
      <c r="F53" s="33" t="s">
        <v>40</v>
      </c>
      <c r="G53" s="33" t="s">
        <v>41</v>
      </c>
      <c r="H53" s="34">
        <v>0.019224537037037037</v>
      </c>
      <c r="I53" s="35">
        <f t="shared" si="4"/>
        <v>0.017835648148148146</v>
      </c>
      <c r="J53" s="34">
        <v>0.07003472222222222</v>
      </c>
      <c r="K53" s="35">
        <f t="shared" si="5"/>
        <v>0.05081018518518518</v>
      </c>
      <c r="L53" s="34">
        <v>0.10538194444444443</v>
      </c>
      <c r="M53" s="35">
        <f t="shared" si="6"/>
        <v>0.03534722222222221</v>
      </c>
      <c r="N53" s="36">
        <f t="shared" si="7"/>
        <v>0.10399305555555555</v>
      </c>
    </row>
    <row r="54" spans="1:14" s="32" customFormat="1" ht="12.75">
      <c r="A54" s="32">
        <v>8</v>
      </c>
      <c r="B54" s="32">
        <v>19</v>
      </c>
      <c r="C54" s="32">
        <v>306</v>
      </c>
      <c r="D54" s="33" t="s">
        <v>88</v>
      </c>
      <c r="E54" s="32">
        <v>1967</v>
      </c>
      <c r="F54" s="33" t="s">
        <v>40</v>
      </c>
      <c r="G54" s="33" t="s">
        <v>41</v>
      </c>
      <c r="H54" s="34">
        <v>0.023541666666666666</v>
      </c>
      <c r="I54" s="35">
        <f t="shared" si="4"/>
        <v>0.022152777777777775</v>
      </c>
      <c r="J54" s="34">
        <v>0.07425925925925925</v>
      </c>
      <c r="K54" s="35">
        <f t="shared" si="5"/>
        <v>0.05071759259259258</v>
      </c>
      <c r="L54" s="34">
        <v>0.1055324074074074</v>
      </c>
      <c r="M54" s="35">
        <f t="shared" si="6"/>
        <v>0.03127314814814815</v>
      </c>
      <c r="N54" s="36">
        <f t="shared" si="7"/>
        <v>0.10414351851851851</v>
      </c>
    </row>
    <row r="55" spans="1:14" s="32" customFormat="1" ht="12.75">
      <c r="A55" s="32">
        <v>9</v>
      </c>
      <c r="B55" s="32">
        <v>21</v>
      </c>
      <c r="C55" s="32">
        <v>308</v>
      </c>
      <c r="D55" s="33" t="s">
        <v>89</v>
      </c>
      <c r="E55" s="32">
        <v>1961</v>
      </c>
      <c r="F55" s="33" t="s">
        <v>62</v>
      </c>
      <c r="G55" s="33"/>
      <c r="H55" s="34">
        <v>0.02369212962962963</v>
      </c>
      <c r="I55" s="35">
        <f t="shared" si="4"/>
        <v>0.022303240740740738</v>
      </c>
      <c r="J55" s="34">
        <v>0.07480324074074074</v>
      </c>
      <c r="K55" s="35">
        <f t="shared" si="5"/>
        <v>0.05111111111111111</v>
      </c>
      <c r="L55" s="34">
        <v>0.10643518518518519</v>
      </c>
      <c r="M55" s="35">
        <f t="shared" si="6"/>
        <v>0.03163194444444445</v>
      </c>
      <c r="N55" s="36">
        <f t="shared" si="7"/>
        <v>0.1050462962962963</v>
      </c>
    </row>
    <row r="56" spans="1:14" s="32" customFormat="1" ht="12.75">
      <c r="A56" s="32">
        <v>10</v>
      </c>
      <c r="B56" s="32">
        <v>22</v>
      </c>
      <c r="C56" s="32">
        <v>335</v>
      </c>
      <c r="D56" s="33" t="s">
        <v>90</v>
      </c>
      <c r="E56" s="32">
        <v>1965</v>
      </c>
      <c r="F56" s="33" t="s">
        <v>62</v>
      </c>
      <c r="G56" s="33"/>
      <c r="H56" s="34">
        <v>0.02116898148148148</v>
      </c>
      <c r="I56" s="35">
        <f t="shared" si="4"/>
        <v>0.01978009259259259</v>
      </c>
      <c r="J56" s="34">
        <v>0.0709375</v>
      </c>
      <c r="K56" s="35">
        <f t="shared" si="5"/>
        <v>0.04976851851851852</v>
      </c>
      <c r="L56" s="34">
        <v>0.10699074074074073</v>
      </c>
      <c r="M56" s="35">
        <f t="shared" si="6"/>
        <v>0.03605324074074073</v>
      </c>
      <c r="N56" s="36">
        <f t="shared" si="7"/>
        <v>0.10560185185185185</v>
      </c>
    </row>
    <row r="57" spans="1:14" s="32" customFormat="1" ht="12.75">
      <c r="A57" s="32">
        <v>11</v>
      </c>
      <c r="B57" s="32">
        <v>27</v>
      </c>
      <c r="C57" s="32">
        <v>316</v>
      </c>
      <c r="D57" s="33" t="s">
        <v>91</v>
      </c>
      <c r="E57" s="32">
        <v>1968</v>
      </c>
      <c r="F57" s="33" t="s">
        <v>45</v>
      </c>
      <c r="G57" s="33"/>
      <c r="H57" s="34">
        <v>0.02324074074074074</v>
      </c>
      <c r="I57" s="35">
        <f t="shared" si="4"/>
        <v>0.021851851851851848</v>
      </c>
      <c r="J57" s="34">
        <v>0.07957175925925926</v>
      </c>
      <c r="K57" s="35">
        <f t="shared" si="5"/>
        <v>0.056331018518518516</v>
      </c>
      <c r="L57" s="34">
        <v>0.1097800925925926</v>
      </c>
      <c r="M57" s="35">
        <f t="shared" si="6"/>
        <v>0.030208333333333337</v>
      </c>
      <c r="N57" s="36">
        <f t="shared" si="7"/>
        <v>0.10839120370370371</v>
      </c>
    </row>
    <row r="58" spans="1:14" s="32" customFormat="1" ht="12.75">
      <c r="A58" s="32">
        <v>12</v>
      </c>
      <c r="B58" s="32">
        <v>36</v>
      </c>
      <c r="C58" s="32">
        <v>311</v>
      </c>
      <c r="D58" s="33" t="s">
        <v>92</v>
      </c>
      <c r="E58" s="32">
        <v>1960</v>
      </c>
      <c r="F58" s="33" t="s">
        <v>45</v>
      </c>
      <c r="G58" s="33"/>
      <c r="H58" s="34">
        <v>0.02841435185185185</v>
      </c>
      <c r="I58" s="35">
        <f t="shared" si="4"/>
        <v>0.02702546296296296</v>
      </c>
      <c r="J58" s="34">
        <v>0.08636574074074074</v>
      </c>
      <c r="K58" s="35">
        <f t="shared" si="5"/>
        <v>0.05795138888888889</v>
      </c>
      <c r="L58" s="34">
        <v>0.12497685185185185</v>
      </c>
      <c r="M58" s="35">
        <f t="shared" si="6"/>
        <v>0.03861111111111111</v>
      </c>
      <c r="N58" s="36">
        <f t="shared" si="7"/>
        <v>0.12358796296296297</v>
      </c>
    </row>
    <row r="59" spans="1:14" s="32" customFormat="1" ht="12.75">
      <c r="A59" s="58" t="s">
        <v>93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</row>
    <row r="60" spans="1:14" s="32" customFormat="1" ht="12.75">
      <c r="A60" s="32">
        <v>1</v>
      </c>
      <c r="B60" s="32">
        <v>10</v>
      </c>
      <c r="C60" s="32">
        <v>328</v>
      </c>
      <c r="D60" s="33" t="s">
        <v>94</v>
      </c>
      <c r="E60" s="32">
        <v>1959</v>
      </c>
      <c r="F60" s="33" t="s">
        <v>62</v>
      </c>
      <c r="G60" s="33"/>
      <c r="H60" s="34">
        <v>0.019363425925925926</v>
      </c>
      <c r="I60" s="35">
        <f aca="true" t="shared" si="8" ref="I60:I65">H60-0.00138888888888889</f>
        <v>0.017974537037037035</v>
      </c>
      <c r="J60" s="34">
        <v>0.07002314814814815</v>
      </c>
      <c r="K60" s="35">
        <f>J60-H60</f>
        <v>0.05065972222222223</v>
      </c>
      <c r="L60" s="34">
        <v>0.09950231481481481</v>
      </c>
      <c r="M60" s="35">
        <f>L60-J60</f>
        <v>0.029479166666666654</v>
      </c>
      <c r="N60" s="36">
        <f>L60-0.00138888888888889</f>
        <v>0.09811342592592592</v>
      </c>
    </row>
    <row r="61" spans="1:14" s="32" customFormat="1" ht="12.75">
      <c r="A61" s="32">
        <v>2</v>
      </c>
      <c r="B61" s="32">
        <v>13</v>
      </c>
      <c r="C61" s="32">
        <v>317</v>
      </c>
      <c r="D61" s="33" t="s">
        <v>95</v>
      </c>
      <c r="E61" s="32">
        <v>1956</v>
      </c>
      <c r="F61" s="33" t="s">
        <v>62</v>
      </c>
      <c r="G61" s="33" t="s">
        <v>96</v>
      </c>
      <c r="H61" s="34">
        <v>0.01758101851851852</v>
      </c>
      <c r="I61" s="35">
        <f t="shared" si="8"/>
        <v>0.01619212962962963</v>
      </c>
      <c r="J61" s="34">
        <v>0.06672453703703704</v>
      </c>
      <c r="K61" s="35">
        <f>J61-H61</f>
        <v>0.04914351851851852</v>
      </c>
      <c r="L61" s="34">
        <v>0.10087962962962964</v>
      </c>
      <c r="M61" s="35">
        <f>L61-J61</f>
        <v>0.0341550925925926</v>
      </c>
      <c r="N61" s="36">
        <f>L61-0.00138888888888889</f>
        <v>0.09949074074074075</v>
      </c>
    </row>
    <row r="62" spans="1:14" s="32" customFormat="1" ht="12.75">
      <c r="A62" s="32">
        <v>3</v>
      </c>
      <c r="B62" s="32">
        <v>17</v>
      </c>
      <c r="C62" s="32">
        <v>323</v>
      </c>
      <c r="D62" s="33" t="s">
        <v>97</v>
      </c>
      <c r="E62" s="32">
        <v>1957</v>
      </c>
      <c r="F62" s="33" t="s">
        <v>62</v>
      </c>
      <c r="G62" s="33" t="s">
        <v>63</v>
      </c>
      <c r="H62" s="34">
        <v>0.01872685185185185</v>
      </c>
      <c r="I62" s="35">
        <f t="shared" si="8"/>
        <v>0.017337962962962958</v>
      </c>
      <c r="J62" s="34">
        <v>0.07018518518518518</v>
      </c>
      <c r="K62" s="35">
        <f>J62-H62</f>
        <v>0.051458333333333335</v>
      </c>
      <c r="L62" s="34">
        <v>0.1036574074074074</v>
      </c>
      <c r="M62" s="35">
        <f>L62-J62</f>
        <v>0.03347222222222222</v>
      </c>
      <c r="N62" s="36">
        <f>L62-0.00138888888888889</f>
        <v>0.10226851851851852</v>
      </c>
    </row>
    <row r="63" spans="1:14" s="32" customFormat="1" ht="12.75">
      <c r="A63" s="32">
        <v>4</v>
      </c>
      <c r="B63" s="32">
        <v>26</v>
      </c>
      <c r="C63" s="32">
        <v>310</v>
      </c>
      <c r="D63" s="33" t="s">
        <v>98</v>
      </c>
      <c r="E63" s="32">
        <v>1957</v>
      </c>
      <c r="F63" s="33" t="s">
        <v>67</v>
      </c>
      <c r="G63" s="33" t="s">
        <v>41</v>
      </c>
      <c r="H63" s="34">
        <v>0.022881944444444444</v>
      </c>
      <c r="I63" s="35">
        <f t="shared" si="8"/>
        <v>0.021493055555555553</v>
      </c>
      <c r="J63" s="34">
        <v>0.07417824074074073</v>
      </c>
      <c r="K63" s="35">
        <f>J63-H63</f>
        <v>0.051296296296296284</v>
      </c>
      <c r="L63" s="34">
        <v>0.10797453703703704</v>
      </c>
      <c r="M63" s="35">
        <f>L63-J63</f>
        <v>0.03379629629629631</v>
      </c>
      <c r="N63" s="36">
        <f>L63-0.00138888888888889</f>
        <v>0.10658564814814815</v>
      </c>
    </row>
    <row r="64" spans="1:14" s="32" customFormat="1" ht="12.75">
      <c r="A64" s="32">
        <v>5</v>
      </c>
      <c r="B64" s="32">
        <v>32</v>
      </c>
      <c r="C64" s="32">
        <v>321</v>
      </c>
      <c r="D64" s="33" t="s">
        <v>99</v>
      </c>
      <c r="E64" s="32">
        <v>1954</v>
      </c>
      <c r="F64" s="33" t="s">
        <v>59</v>
      </c>
      <c r="G64" s="33" t="s">
        <v>41</v>
      </c>
      <c r="H64" s="34">
        <v>0.027974537037037034</v>
      </c>
      <c r="I64" s="35">
        <f t="shared" si="8"/>
        <v>0.026585648148148143</v>
      </c>
      <c r="J64" s="34">
        <v>0.08155092592592592</v>
      </c>
      <c r="K64" s="35">
        <f>J64-H64</f>
        <v>0.05357638888888888</v>
      </c>
      <c r="L64" s="34">
        <v>0.1150925925925926</v>
      </c>
      <c r="M64" s="35">
        <f>L64-J64</f>
        <v>0.03354166666666668</v>
      </c>
      <c r="N64" s="36">
        <f>L64-0.00138888888888889</f>
        <v>0.11370370370370371</v>
      </c>
    </row>
    <row r="65" spans="3:14" s="32" customFormat="1" ht="12.75">
      <c r="C65" s="32">
        <v>325</v>
      </c>
      <c r="D65" s="33" t="s">
        <v>100</v>
      </c>
      <c r="E65" s="32">
        <v>1954</v>
      </c>
      <c r="F65" s="33" t="s">
        <v>57</v>
      </c>
      <c r="G65" s="33"/>
      <c r="H65" s="34">
        <v>0.018425925925925925</v>
      </c>
      <c r="I65" s="35">
        <f t="shared" si="8"/>
        <v>0.017037037037037035</v>
      </c>
      <c r="J65" s="34" t="s">
        <v>75</v>
      </c>
      <c r="K65" s="35">
        <v>0</v>
      </c>
      <c r="L65" s="34" t="s">
        <v>75</v>
      </c>
      <c r="M65" s="35">
        <v>0</v>
      </c>
      <c r="N65" s="36" t="s">
        <v>75</v>
      </c>
    </row>
    <row r="66" spans="8:14" ht="12.75">
      <c r="H66" s="38"/>
      <c r="I66" s="38"/>
      <c r="J66" s="38"/>
      <c r="K66" s="38"/>
      <c r="L66" s="38"/>
      <c r="M66" s="38"/>
      <c r="N66" s="39"/>
    </row>
    <row r="67" spans="1:15" ht="12.75">
      <c r="A67" s="59" t="s">
        <v>101</v>
      </c>
      <c r="B67" s="59"/>
      <c r="C67" s="59"/>
      <c r="D67" s="59"/>
      <c r="E67" s="59"/>
      <c r="F67" s="60" t="s">
        <v>102</v>
      </c>
      <c r="G67" s="60"/>
      <c r="H67" s="61" t="s">
        <v>103</v>
      </c>
      <c r="I67" s="61"/>
      <c r="J67" s="61"/>
      <c r="K67" s="61"/>
      <c r="L67" s="61"/>
      <c r="M67" s="40"/>
      <c r="N67" s="40"/>
      <c r="O67" s="41"/>
    </row>
    <row r="68" spans="1:15" ht="12.75">
      <c r="A68" s="62" t="s">
        <v>104</v>
      </c>
      <c r="B68" s="62"/>
      <c r="C68" s="62"/>
      <c r="D68" s="62"/>
      <c r="E68" s="62"/>
      <c r="F68" s="42" t="s">
        <v>105</v>
      </c>
      <c r="G68" s="43" t="s">
        <v>106</v>
      </c>
      <c r="H68" s="44" t="s">
        <v>107</v>
      </c>
      <c r="I68" s="45" t="s">
        <v>108</v>
      </c>
      <c r="J68" s="45" t="s">
        <v>109</v>
      </c>
      <c r="K68" s="45" t="s">
        <v>110</v>
      </c>
      <c r="L68" s="46" t="s">
        <v>111</v>
      </c>
      <c r="M68"/>
      <c r="N68"/>
      <c r="O68"/>
    </row>
    <row r="69" spans="1:15" ht="12.75">
      <c r="A69" s="62"/>
      <c r="B69" s="62"/>
      <c r="C69" s="62"/>
      <c r="D69" s="62"/>
      <c r="E69" s="62"/>
      <c r="F69" s="47" t="s">
        <v>112</v>
      </c>
      <c r="G69" s="48" t="s">
        <v>113</v>
      </c>
      <c r="H69" s="49">
        <v>42</v>
      </c>
      <c r="I69" s="50">
        <v>0</v>
      </c>
      <c r="J69" s="50">
        <v>40</v>
      </c>
      <c r="K69" s="50">
        <v>2</v>
      </c>
      <c r="L69" s="51">
        <v>0</v>
      </c>
      <c r="M69" s="40"/>
      <c r="N69" s="40"/>
      <c r="O69" s="41"/>
    </row>
    <row r="71" spans="1:16" ht="12.75">
      <c r="A71" s="60" t="s">
        <v>13</v>
      </c>
      <c r="B71" s="60"/>
      <c r="C71" s="60"/>
      <c r="D71" s="60"/>
      <c r="E71" s="60"/>
      <c r="H71" s="59" t="s">
        <v>114</v>
      </c>
      <c r="I71" s="59"/>
      <c r="J71" s="59"/>
      <c r="K71" s="59"/>
      <c r="L71" s="59"/>
      <c r="M71" s="52"/>
      <c r="N71" s="41"/>
      <c r="O71" s="41"/>
      <c r="P71"/>
    </row>
    <row r="72" spans="1:16" ht="12.75">
      <c r="A72" s="63"/>
      <c r="B72" s="63"/>
      <c r="C72" s="63"/>
      <c r="D72" s="63"/>
      <c r="E72" s="63"/>
      <c r="H72" s="64"/>
      <c r="I72" s="64"/>
      <c r="J72" s="64"/>
      <c r="K72" s="64"/>
      <c r="L72" s="64"/>
      <c r="M72" s="41"/>
      <c r="N72" s="53"/>
      <c r="O72" s="41"/>
      <c r="P72"/>
    </row>
    <row r="73" spans="1:16" ht="12.75">
      <c r="A73" s="63"/>
      <c r="B73" s="63"/>
      <c r="C73" s="63"/>
      <c r="D73" s="63"/>
      <c r="E73" s="63"/>
      <c r="H73" s="64"/>
      <c r="I73" s="64"/>
      <c r="J73" s="64"/>
      <c r="K73" s="64"/>
      <c r="L73" s="64"/>
      <c r="M73" s="41"/>
      <c r="N73" s="53"/>
      <c r="O73" s="41"/>
      <c r="P73"/>
    </row>
    <row r="74" spans="1:16" ht="12.75">
      <c r="A74" s="65" t="s">
        <v>115</v>
      </c>
      <c r="B74" s="65"/>
      <c r="C74" s="65"/>
      <c r="D74" s="65"/>
      <c r="E74" s="65"/>
      <c r="H74" s="66" t="s">
        <v>116</v>
      </c>
      <c r="I74" s="66"/>
      <c r="J74" s="66"/>
      <c r="K74" s="66"/>
      <c r="L74" s="66"/>
      <c r="M74" s="41"/>
      <c r="N74" s="53"/>
      <c r="O74" s="41"/>
      <c r="P74"/>
    </row>
  </sheetData>
  <mergeCells count="24">
    <mergeCell ref="A74:E74"/>
    <mergeCell ref="H74:L74"/>
    <mergeCell ref="A68:E69"/>
    <mergeCell ref="A71:E71"/>
    <mergeCell ref="H71:L71"/>
    <mergeCell ref="A72:E73"/>
    <mergeCell ref="H72:L73"/>
    <mergeCell ref="A46:N46"/>
    <mergeCell ref="A59:N59"/>
    <mergeCell ref="A67:E67"/>
    <mergeCell ref="F67:G67"/>
    <mergeCell ref="H67:L67"/>
    <mergeCell ref="A18:N18"/>
    <mergeCell ref="A21:N21"/>
    <mergeCell ref="A24:N24"/>
    <mergeCell ref="A29:N29"/>
    <mergeCell ref="A7:N7"/>
    <mergeCell ref="H17:I17"/>
    <mergeCell ref="J17:K17"/>
    <mergeCell ref="L17:M17"/>
    <mergeCell ref="A1:N1"/>
    <mergeCell ref="A3:N3"/>
    <mergeCell ref="A4:N4"/>
    <mergeCell ref="A6:N6"/>
  </mergeCells>
  <printOptions horizontalCentered="1"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7.57421875" style="1" customWidth="1"/>
    <col min="3" max="3" width="6.00390625" style="1" customWidth="1"/>
    <col min="4" max="4" width="20.8515625" style="2" customWidth="1"/>
    <col min="5" max="5" width="5.57421875" style="1" customWidth="1"/>
    <col min="6" max="6" width="12.00390625" style="2" customWidth="1"/>
    <col min="7" max="7" width="14.28125" style="2" customWidth="1"/>
    <col min="8" max="10" width="7.8515625" style="3" customWidth="1"/>
    <col min="11" max="11" width="10.8515625" style="3" customWidth="1"/>
    <col min="12" max="13" width="9.421875" style="3" customWidth="1"/>
    <col min="14" max="14" width="9.28125" style="3" customWidth="1"/>
    <col min="15" max="16384" width="11.57421875" style="1" customWidth="1"/>
  </cols>
  <sheetData>
    <row r="1" spans="1:14" s="4" customFormat="1" ht="12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8:14" s="4" customFormat="1" ht="7.5" customHeight="1">
      <c r="H2" s="5"/>
      <c r="I2" s="5"/>
      <c r="J2" s="5"/>
      <c r="K2" s="5"/>
      <c r="L2" s="5"/>
      <c r="M2" s="5"/>
      <c r="N2" s="5"/>
    </row>
    <row r="3" spans="1:14" s="4" customFormat="1" ht="15.7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4" customFormat="1" ht="15.75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8:14" s="4" customFormat="1" ht="7.5" customHeight="1">
      <c r="H5" s="5"/>
      <c r="I5" s="5"/>
      <c r="J5" s="5"/>
      <c r="K5" s="5"/>
      <c r="L5" s="5"/>
      <c r="M5" s="5"/>
      <c r="N5" s="5"/>
    </row>
    <row r="6" spans="1:14" s="4" customFormat="1" ht="12.75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4" customFormat="1" ht="12.75">
      <c r="A7" s="54" t="s">
        <v>117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8:14" s="4" customFormat="1" ht="7.5" customHeight="1">
      <c r="H8" s="5"/>
      <c r="I8" s="5"/>
      <c r="J8" s="5"/>
      <c r="K8" s="5"/>
      <c r="L8" s="5"/>
      <c r="M8" s="5"/>
      <c r="N8" s="5"/>
    </row>
    <row r="9" spans="1:14" s="12" customFormat="1" ht="9.75" customHeight="1">
      <c r="A9" s="6" t="s">
        <v>5</v>
      </c>
      <c r="B9" s="7"/>
      <c r="C9" s="7"/>
      <c r="D9" s="7"/>
      <c r="E9" s="7"/>
      <c r="F9" s="7"/>
      <c r="G9" s="8"/>
      <c r="H9" s="9" t="s">
        <v>6</v>
      </c>
      <c r="I9" s="10"/>
      <c r="J9" s="11"/>
      <c r="K9" s="10" t="s">
        <v>7</v>
      </c>
      <c r="L9" s="10"/>
      <c r="M9" s="10"/>
      <c r="N9" s="8"/>
    </row>
    <row r="10" spans="1:14" s="12" customFormat="1" ht="9.75" customHeight="1">
      <c r="A10" s="13" t="s">
        <v>8</v>
      </c>
      <c r="F10" s="14"/>
      <c r="G10" s="15"/>
      <c r="H10" s="16" t="s">
        <v>9</v>
      </c>
      <c r="I10" s="17"/>
      <c r="J10"/>
      <c r="K10" s="18" t="s">
        <v>118</v>
      </c>
      <c r="L10" s="18"/>
      <c r="M10" s="18"/>
      <c r="N10" s="15"/>
    </row>
    <row r="11" spans="1:14" s="12" customFormat="1" ht="9.75" customHeight="1">
      <c r="A11" s="13"/>
      <c r="F11" s="14"/>
      <c r="G11" s="15"/>
      <c r="H11" s="16" t="s">
        <v>11</v>
      </c>
      <c r="I11" s="19"/>
      <c r="J11"/>
      <c r="K11" s="17" t="s">
        <v>119</v>
      </c>
      <c r="L11" s="17"/>
      <c r="M11" s="17"/>
      <c r="N11" s="15"/>
    </row>
    <row r="12" spans="1:14" s="12" customFormat="1" ht="9.75" customHeight="1">
      <c r="A12" s="13" t="s">
        <v>13</v>
      </c>
      <c r="D12" s="12" t="s">
        <v>14</v>
      </c>
      <c r="F12" s="14"/>
      <c r="G12" s="15"/>
      <c r="H12" s="20"/>
      <c r="I12"/>
      <c r="J12"/>
      <c r="K12" s="19" t="s">
        <v>15</v>
      </c>
      <c r="L12" s="19" t="s">
        <v>16</v>
      </c>
      <c r="M12" s="21" t="s">
        <v>17</v>
      </c>
      <c r="N12" s="15"/>
    </row>
    <row r="13" spans="1:14" s="12" customFormat="1" ht="9.75" customHeight="1">
      <c r="A13" s="13"/>
      <c r="F13" s="14"/>
      <c r="G13" s="15"/>
      <c r="H13" s="16" t="s">
        <v>18</v>
      </c>
      <c r="I13"/>
      <c r="J13"/>
      <c r="K13" s="19" t="s">
        <v>120</v>
      </c>
      <c r="L13" s="19" t="s">
        <v>121</v>
      </c>
      <c r="M13" s="21" t="s">
        <v>25</v>
      </c>
      <c r="N13" s="15"/>
    </row>
    <row r="14" spans="1:14" s="12" customFormat="1" ht="9.75" customHeight="1">
      <c r="A14" s="13"/>
      <c r="F14" s="14"/>
      <c r="G14" s="15"/>
      <c r="H14" s="16" t="s">
        <v>22</v>
      </c>
      <c r="I14"/>
      <c r="J14"/>
      <c r="K14" s="19" t="s">
        <v>120</v>
      </c>
      <c r="L14" s="19" t="s">
        <v>121</v>
      </c>
      <c r="M14" s="21" t="s">
        <v>25</v>
      </c>
      <c r="N14" s="15"/>
    </row>
    <row r="15" spans="1:14" s="12" customFormat="1" ht="9.75" customHeight="1">
      <c r="A15" s="22"/>
      <c r="B15" s="23"/>
      <c r="C15" s="23"/>
      <c r="D15" s="23"/>
      <c r="E15" s="23"/>
      <c r="F15" s="23"/>
      <c r="G15" s="24"/>
      <c r="H15" s="25" t="s">
        <v>26</v>
      </c>
      <c r="I15" s="26"/>
      <c r="J15" s="26"/>
      <c r="K15" s="27">
        <v>1</v>
      </c>
      <c r="L15" s="27">
        <v>1</v>
      </c>
      <c r="M15" s="27">
        <v>1</v>
      </c>
      <c r="N15" s="24"/>
    </row>
    <row r="16" spans="1:14" s="12" customFormat="1" ht="11.25">
      <c r="A16" s="28"/>
      <c r="H16" s="19"/>
      <c r="I16" s="19"/>
      <c r="J16" s="19"/>
      <c r="K16" s="19"/>
      <c r="L16" s="19"/>
      <c r="M16" s="18"/>
      <c r="N16" s="19"/>
    </row>
    <row r="17" spans="1:14" s="31" customFormat="1" ht="11.25" customHeight="1">
      <c r="A17" s="29" t="s">
        <v>27</v>
      </c>
      <c r="B17" s="29" t="s">
        <v>28</v>
      </c>
      <c r="C17" s="29" t="s">
        <v>29</v>
      </c>
      <c r="D17" s="29" t="s">
        <v>30</v>
      </c>
      <c r="E17" s="29" t="s">
        <v>31</v>
      </c>
      <c r="F17" s="29" t="s">
        <v>32</v>
      </c>
      <c r="G17" s="29" t="s">
        <v>33</v>
      </c>
      <c r="H17" s="56" t="s">
        <v>34</v>
      </c>
      <c r="I17" s="56"/>
      <c r="J17" s="56" t="s">
        <v>35</v>
      </c>
      <c r="K17" s="56"/>
      <c r="L17" s="56" t="s">
        <v>17</v>
      </c>
      <c r="M17" s="56"/>
      <c r="N17" s="30" t="s">
        <v>36</v>
      </c>
    </row>
    <row r="18" spans="1:14" s="31" customFormat="1" ht="11.25" customHeight="1">
      <c r="A18" s="67" t="s">
        <v>122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s="32" customFormat="1" ht="12.75">
      <c r="A19" s="32">
        <v>1</v>
      </c>
      <c r="B19" s="32">
        <v>1</v>
      </c>
      <c r="C19" s="32">
        <v>3</v>
      </c>
      <c r="D19" s="33" t="s">
        <v>123</v>
      </c>
      <c r="E19" s="32">
        <v>1991</v>
      </c>
      <c r="F19" s="33" t="s">
        <v>85</v>
      </c>
      <c r="G19" s="33" t="s">
        <v>86</v>
      </c>
      <c r="H19" s="34">
        <v>0.0025925925925925925</v>
      </c>
      <c r="I19" s="35">
        <f aca="true" t="shared" si="0" ref="I19:I40">H19</f>
        <v>0.0025925925925925925</v>
      </c>
      <c r="J19" s="34">
        <v>0.02246527777777778</v>
      </c>
      <c r="K19" s="35">
        <f aca="true" t="shared" si="1" ref="K19:K40">J19-H19</f>
        <v>0.019872685185185188</v>
      </c>
      <c r="L19" s="34">
        <v>0.029594907407407407</v>
      </c>
      <c r="M19" s="35">
        <f aca="true" t="shared" si="2" ref="M19:M40">L19-J19</f>
        <v>0.007129629629629628</v>
      </c>
      <c r="N19" s="36">
        <f aca="true" t="shared" si="3" ref="N19:N40">L19</f>
        <v>0.029594907407407407</v>
      </c>
    </row>
    <row r="20" spans="1:14" s="32" customFormat="1" ht="12.75">
      <c r="A20" s="32">
        <v>2</v>
      </c>
      <c r="B20" s="32">
        <v>2</v>
      </c>
      <c r="C20" s="32">
        <v>4</v>
      </c>
      <c r="D20" s="33" t="s">
        <v>124</v>
      </c>
      <c r="E20" s="32">
        <v>1971</v>
      </c>
      <c r="F20" s="33" t="s">
        <v>85</v>
      </c>
      <c r="G20" s="33" t="s">
        <v>86</v>
      </c>
      <c r="H20" s="34">
        <v>0.00375</v>
      </c>
      <c r="I20" s="35">
        <f t="shared" si="0"/>
        <v>0.00375</v>
      </c>
      <c r="J20" s="34">
        <v>0.022534722222222223</v>
      </c>
      <c r="K20" s="35">
        <f t="shared" si="1"/>
        <v>0.018784722222222223</v>
      </c>
      <c r="L20" s="34">
        <v>0.029756944444444444</v>
      </c>
      <c r="M20" s="35">
        <f t="shared" si="2"/>
        <v>0.00722222222222222</v>
      </c>
      <c r="N20" s="36">
        <f t="shared" si="3"/>
        <v>0.029756944444444444</v>
      </c>
    </row>
    <row r="21" spans="1:14" s="32" customFormat="1" ht="12.75">
      <c r="A21" s="32">
        <v>3</v>
      </c>
      <c r="B21" s="32">
        <v>3</v>
      </c>
      <c r="C21" s="32">
        <v>17</v>
      </c>
      <c r="D21" s="33" t="s">
        <v>125</v>
      </c>
      <c r="E21" s="32">
        <v>1984</v>
      </c>
      <c r="F21" s="33" t="s">
        <v>40</v>
      </c>
      <c r="G21" s="33" t="s">
        <v>41</v>
      </c>
      <c r="H21" s="34">
        <v>0.003726851851851852</v>
      </c>
      <c r="I21" s="35">
        <f t="shared" si="0"/>
        <v>0.003726851851851852</v>
      </c>
      <c r="J21" s="34">
        <v>0.02232638888888889</v>
      </c>
      <c r="K21" s="35">
        <f t="shared" si="1"/>
        <v>0.018599537037037036</v>
      </c>
      <c r="L21" s="34">
        <v>0.03037037037037037</v>
      </c>
      <c r="M21" s="35">
        <f t="shared" si="2"/>
        <v>0.008043981481481482</v>
      </c>
      <c r="N21" s="36">
        <f t="shared" si="3"/>
        <v>0.03037037037037037</v>
      </c>
    </row>
    <row r="22" spans="1:14" s="32" customFormat="1" ht="12.75">
      <c r="A22" s="32">
        <v>4</v>
      </c>
      <c r="B22" s="32">
        <v>4</v>
      </c>
      <c r="C22" s="32">
        <v>26</v>
      </c>
      <c r="D22" s="33" t="s">
        <v>126</v>
      </c>
      <c r="E22" s="32">
        <v>1960</v>
      </c>
      <c r="F22" s="33" t="s">
        <v>40</v>
      </c>
      <c r="G22" s="33" t="s">
        <v>41</v>
      </c>
      <c r="H22" s="34">
        <v>0.003784722222222222</v>
      </c>
      <c r="I22" s="35">
        <f t="shared" si="0"/>
        <v>0.003784722222222222</v>
      </c>
      <c r="J22" s="34">
        <v>0.022407407407407407</v>
      </c>
      <c r="K22" s="35">
        <f t="shared" si="1"/>
        <v>0.018622685185185187</v>
      </c>
      <c r="L22" s="34">
        <v>0.030520833333333334</v>
      </c>
      <c r="M22" s="35">
        <f t="shared" si="2"/>
        <v>0.008113425925925927</v>
      </c>
      <c r="N22" s="36">
        <f t="shared" si="3"/>
        <v>0.030520833333333334</v>
      </c>
    </row>
    <row r="23" spans="1:14" s="32" customFormat="1" ht="12.75">
      <c r="A23" s="32">
        <v>5</v>
      </c>
      <c r="B23" s="32">
        <v>5</v>
      </c>
      <c r="C23" s="32">
        <v>1</v>
      </c>
      <c r="D23" s="33" t="s">
        <v>127</v>
      </c>
      <c r="E23" s="32">
        <v>1995</v>
      </c>
      <c r="F23" s="33" t="s">
        <v>128</v>
      </c>
      <c r="G23" s="33"/>
      <c r="H23" s="34">
        <v>0.0030787037037037037</v>
      </c>
      <c r="I23" s="35">
        <f t="shared" si="0"/>
        <v>0.0030787037037037037</v>
      </c>
      <c r="J23" s="34">
        <v>0.023275462962962963</v>
      </c>
      <c r="K23" s="35">
        <f t="shared" si="1"/>
        <v>0.020196759259259258</v>
      </c>
      <c r="L23" s="34">
        <v>0.03130787037037037</v>
      </c>
      <c r="M23" s="35">
        <f t="shared" si="2"/>
        <v>0.008032407407407405</v>
      </c>
      <c r="N23" s="36">
        <f t="shared" si="3"/>
        <v>0.03130787037037037</v>
      </c>
    </row>
    <row r="24" spans="1:14" s="32" customFormat="1" ht="12.75">
      <c r="A24" s="32">
        <v>6</v>
      </c>
      <c r="B24" s="32">
        <v>6</v>
      </c>
      <c r="C24" s="32">
        <v>7</v>
      </c>
      <c r="D24" s="33" t="s">
        <v>129</v>
      </c>
      <c r="E24" s="32">
        <v>1968</v>
      </c>
      <c r="F24" s="33" t="s">
        <v>40</v>
      </c>
      <c r="G24" s="33" t="s">
        <v>41</v>
      </c>
      <c r="H24" s="34">
        <v>0.0038657407407407408</v>
      </c>
      <c r="I24" s="35">
        <f t="shared" si="0"/>
        <v>0.0038657407407407408</v>
      </c>
      <c r="J24" s="34">
        <v>0.023807870370370368</v>
      </c>
      <c r="K24" s="35">
        <f t="shared" si="1"/>
        <v>0.01994212962962963</v>
      </c>
      <c r="L24" s="34">
        <v>0.03133101851851852</v>
      </c>
      <c r="M24" s="35">
        <f t="shared" si="2"/>
        <v>0.007523148148148154</v>
      </c>
      <c r="N24" s="36">
        <f t="shared" si="3"/>
        <v>0.03133101851851852</v>
      </c>
    </row>
    <row r="25" spans="1:14" s="32" customFormat="1" ht="12.75">
      <c r="A25" s="32">
        <v>7</v>
      </c>
      <c r="B25" s="32">
        <v>7</v>
      </c>
      <c r="C25" s="32">
        <v>22</v>
      </c>
      <c r="D25" s="33" t="s">
        <v>130</v>
      </c>
      <c r="E25" s="32">
        <v>1984</v>
      </c>
      <c r="F25" s="33" t="s">
        <v>40</v>
      </c>
      <c r="G25" s="33" t="s">
        <v>41</v>
      </c>
      <c r="H25" s="34">
        <v>0.003449074074074074</v>
      </c>
      <c r="I25" s="35">
        <f t="shared" si="0"/>
        <v>0.003449074074074074</v>
      </c>
      <c r="J25" s="34">
        <v>0.024421296296296295</v>
      </c>
      <c r="K25" s="35">
        <f t="shared" si="1"/>
        <v>0.020972222222222222</v>
      </c>
      <c r="L25" s="34">
        <v>0.031377314814814816</v>
      </c>
      <c r="M25" s="35">
        <f t="shared" si="2"/>
        <v>0.006956018518518521</v>
      </c>
      <c r="N25" s="36">
        <f t="shared" si="3"/>
        <v>0.031377314814814816</v>
      </c>
    </row>
    <row r="26" spans="1:14" s="32" customFormat="1" ht="12.75">
      <c r="A26" s="32">
        <v>8</v>
      </c>
      <c r="B26" s="32">
        <v>8</v>
      </c>
      <c r="C26" s="32">
        <v>24</v>
      </c>
      <c r="D26" s="33" t="s">
        <v>131</v>
      </c>
      <c r="E26" s="32">
        <v>1966</v>
      </c>
      <c r="F26" s="33" t="s">
        <v>40</v>
      </c>
      <c r="G26" s="33" t="s">
        <v>41</v>
      </c>
      <c r="H26" s="34">
        <v>0.004085648148148148</v>
      </c>
      <c r="I26" s="35">
        <f t="shared" si="0"/>
        <v>0.004085648148148148</v>
      </c>
      <c r="J26" s="34">
        <v>0.023078703703703702</v>
      </c>
      <c r="K26" s="35">
        <f t="shared" si="1"/>
        <v>0.018993055555555555</v>
      </c>
      <c r="L26" s="34">
        <v>0.03175925925925926</v>
      </c>
      <c r="M26" s="35">
        <f t="shared" si="2"/>
        <v>0.008680555555555556</v>
      </c>
      <c r="N26" s="36">
        <f t="shared" si="3"/>
        <v>0.03175925925925926</v>
      </c>
    </row>
    <row r="27" spans="1:14" s="32" customFormat="1" ht="12.75">
      <c r="A27" s="32">
        <v>9</v>
      </c>
      <c r="B27" s="32">
        <v>9</v>
      </c>
      <c r="C27" s="32">
        <v>21</v>
      </c>
      <c r="D27" s="33" t="s">
        <v>132</v>
      </c>
      <c r="E27" s="32">
        <v>1959</v>
      </c>
      <c r="F27" s="33" t="s">
        <v>57</v>
      </c>
      <c r="G27" s="33"/>
      <c r="H27" s="34">
        <v>0.0036689814814814814</v>
      </c>
      <c r="I27" s="35">
        <f t="shared" si="0"/>
        <v>0.0036689814814814814</v>
      </c>
      <c r="J27" s="34">
        <v>0.023310185185185184</v>
      </c>
      <c r="K27" s="35">
        <f t="shared" si="1"/>
        <v>0.019641203703703702</v>
      </c>
      <c r="L27" s="34">
        <v>0.03185185185185185</v>
      </c>
      <c r="M27" s="35">
        <f t="shared" si="2"/>
        <v>0.00854166666666667</v>
      </c>
      <c r="N27" s="36">
        <f t="shared" si="3"/>
        <v>0.03185185185185185</v>
      </c>
    </row>
    <row r="28" spans="1:14" s="32" customFormat="1" ht="12.75">
      <c r="A28" s="32">
        <v>10</v>
      </c>
      <c r="B28" s="32">
        <v>10</v>
      </c>
      <c r="C28" s="32">
        <v>8</v>
      </c>
      <c r="D28" s="33" t="s">
        <v>133</v>
      </c>
      <c r="E28" s="32">
        <v>1994</v>
      </c>
      <c r="F28" s="33" t="s">
        <v>40</v>
      </c>
      <c r="G28" s="33" t="s">
        <v>41</v>
      </c>
      <c r="H28" s="34">
        <v>0.0029629629629629632</v>
      </c>
      <c r="I28" s="35">
        <f t="shared" si="0"/>
        <v>0.0029629629629629632</v>
      </c>
      <c r="J28" s="34">
        <v>0.02445601851851852</v>
      </c>
      <c r="K28" s="35">
        <f t="shared" si="1"/>
        <v>0.021493055555555557</v>
      </c>
      <c r="L28" s="34">
        <v>0.03193287037037037</v>
      </c>
      <c r="M28" s="35">
        <f t="shared" si="2"/>
        <v>0.007476851851851849</v>
      </c>
      <c r="N28" s="36">
        <f t="shared" si="3"/>
        <v>0.03193287037037037</v>
      </c>
    </row>
    <row r="29" spans="1:14" s="32" customFormat="1" ht="12.75">
      <c r="A29" s="32">
        <v>11</v>
      </c>
      <c r="B29" s="32">
        <v>11</v>
      </c>
      <c r="C29" s="32">
        <v>13</v>
      </c>
      <c r="D29" s="33" t="s">
        <v>134</v>
      </c>
      <c r="E29" s="32">
        <v>1973</v>
      </c>
      <c r="F29" s="33" t="s">
        <v>40</v>
      </c>
      <c r="G29" s="33" t="s">
        <v>41</v>
      </c>
      <c r="H29" s="34">
        <v>0.003414351851851852</v>
      </c>
      <c r="I29" s="35">
        <f t="shared" si="0"/>
        <v>0.003414351851851852</v>
      </c>
      <c r="J29" s="34">
        <v>0.023206018518518518</v>
      </c>
      <c r="K29" s="35">
        <f t="shared" si="1"/>
        <v>0.019791666666666666</v>
      </c>
      <c r="L29" s="34">
        <v>0.03201388888888888</v>
      </c>
      <c r="M29" s="35">
        <f t="shared" si="2"/>
        <v>0.008807870370370365</v>
      </c>
      <c r="N29" s="36">
        <f t="shared" si="3"/>
        <v>0.03201388888888888</v>
      </c>
    </row>
    <row r="30" spans="1:14" s="32" customFormat="1" ht="12.75">
      <c r="A30" s="32">
        <v>12</v>
      </c>
      <c r="B30" s="32">
        <v>12</v>
      </c>
      <c r="C30" s="32">
        <v>25</v>
      </c>
      <c r="D30" s="33" t="s">
        <v>135</v>
      </c>
      <c r="E30" s="32">
        <v>1991</v>
      </c>
      <c r="F30" s="33" t="s">
        <v>40</v>
      </c>
      <c r="G30" s="33" t="s">
        <v>41</v>
      </c>
      <c r="H30" s="34">
        <v>0.004560185185185185</v>
      </c>
      <c r="I30" s="35">
        <f t="shared" si="0"/>
        <v>0.004560185185185185</v>
      </c>
      <c r="J30" s="34">
        <v>0.025358796296296296</v>
      </c>
      <c r="K30" s="35">
        <f t="shared" si="1"/>
        <v>0.02079861111111111</v>
      </c>
      <c r="L30" s="34">
        <v>0.03291666666666667</v>
      </c>
      <c r="M30" s="35">
        <f t="shared" si="2"/>
        <v>0.0075578703703703745</v>
      </c>
      <c r="N30" s="36">
        <f t="shared" si="3"/>
        <v>0.03291666666666667</v>
      </c>
    </row>
    <row r="31" spans="1:14" s="32" customFormat="1" ht="12.75">
      <c r="A31" s="32">
        <v>13</v>
      </c>
      <c r="B31" s="32">
        <v>13</v>
      </c>
      <c r="C31" s="32">
        <v>23</v>
      </c>
      <c r="D31" s="33" t="s">
        <v>136</v>
      </c>
      <c r="E31" s="32">
        <v>1984</v>
      </c>
      <c r="F31" s="33" t="s">
        <v>40</v>
      </c>
      <c r="G31" s="33" t="s">
        <v>41</v>
      </c>
      <c r="H31" s="34">
        <v>0.003935185185185185</v>
      </c>
      <c r="I31" s="35">
        <f t="shared" si="0"/>
        <v>0.003935185185185185</v>
      </c>
      <c r="J31" s="34">
        <v>0.025486111111111112</v>
      </c>
      <c r="K31" s="35">
        <f t="shared" si="1"/>
        <v>0.021550925925925928</v>
      </c>
      <c r="L31" s="34">
        <v>0.032962962962962965</v>
      </c>
      <c r="M31" s="35">
        <f t="shared" si="2"/>
        <v>0.007476851851851853</v>
      </c>
      <c r="N31" s="36">
        <f t="shared" si="3"/>
        <v>0.032962962962962965</v>
      </c>
    </row>
    <row r="32" spans="1:14" s="32" customFormat="1" ht="12.75">
      <c r="A32" s="32">
        <v>14</v>
      </c>
      <c r="B32" s="32">
        <v>14</v>
      </c>
      <c r="C32" s="32">
        <v>6</v>
      </c>
      <c r="D32" s="33" t="s">
        <v>137</v>
      </c>
      <c r="E32" s="32">
        <v>1997</v>
      </c>
      <c r="F32" s="33" t="s">
        <v>40</v>
      </c>
      <c r="G32" s="33" t="s">
        <v>41</v>
      </c>
      <c r="H32" s="34">
        <v>0.003125</v>
      </c>
      <c r="I32" s="35">
        <f t="shared" si="0"/>
        <v>0.003125</v>
      </c>
      <c r="J32" s="34">
        <v>0.024849537037037038</v>
      </c>
      <c r="K32" s="35">
        <f t="shared" si="1"/>
        <v>0.02172453703703704</v>
      </c>
      <c r="L32" s="34">
        <v>0.033067129629629634</v>
      </c>
      <c r="M32" s="35">
        <f t="shared" si="2"/>
        <v>0.008217592592592596</v>
      </c>
      <c r="N32" s="36">
        <f t="shared" si="3"/>
        <v>0.033067129629629634</v>
      </c>
    </row>
    <row r="33" spans="1:14" s="32" customFormat="1" ht="12.75">
      <c r="A33" s="32">
        <v>15</v>
      </c>
      <c r="B33" s="32">
        <v>15</v>
      </c>
      <c r="C33" s="32">
        <v>18</v>
      </c>
      <c r="D33" s="33" t="s">
        <v>138</v>
      </c>
      <c r="E33" s="32">
        <v>1952</v>
      </c>
      <c r="F33" s="33" t="s">
        <v>59</v>
      </c>
      <c r="G33" s="33" t="s">
        <v>41</v>
      </c>
      <c r="H33" s="34">
        <v>0.004976851851851852</v>
      </c>
      <c r="I33" s="35">
        <f t="shared" si="0"/>
        <v>0.004976851851851852</v>
      </c>
      <c r="J33" s="34">
        <v>0.02625</v>
      </c>
      <c r="K33" s="35">
        <f t="shared" si="1"/>
        <v>0.021273148148148145</v>
      </c>
      <c r="L33" s="34">
        <v>0.035659722222222225</v>
      </c>
      <c r="M33" s="35">
        <f t="shared" si="2"/>
        <v>0.009409722222222226</v>
      </c>
      <c r="N33" s="36">
        <f t="shared" si="3"/>
        <v>0.035659722222222225</v>
      </c>
    </row>
    <row r="34" spans="1:14" s="32" customFormat="1" ht="12.75">
      <c r="A34" s="32">
        <v>16</v>
      </c>
      <c r="B34" s="32">
        <v>16</v>
      </c>
      <c r="C34" s="32">
        <v>15</v>
      </c>
      <c r="D34" s="33" t="s">
        <v>139</v>
      </c>
      <c r="E34" s="32">
        <v>1980</v>
      </c>
      <c r="F34" s="33" t="s">
        <v>40</v>
      </c>
      <c r="G34" s="33" t="s">
        <v>41</v>
      </c>
      <c r="H34" s="34">
        <v>0.0050115740740740745</v>
      </c>
      <c r="I34" s="35">
        <f t="shared" si="0"/>
        <v>0.0050115740740740745</v>
      </c>
      <c r="J34" s="34">
        <v>0.02824074074074074</v>
      </c>
      <c r="K34" s="35">
        <f t="shared" si="1"/>
        <v>0.023229166666666665</v>
      </c>
      <c r="L34" s="34">
        <v>0.03643518518518518</v>
      </c>
      <c r="M34" s="35">
        <f t="shared" si="2"/>
        <v>0.008194444444444442</v>
      </c>
      <c r="N34" s="36">
        <f t="shared" si="3"/>
        <v>0.03643518518518518</v>
      </c>
    </row>
    <row r="35" spans="1:14" s="32" customFormat="1" ht="12.75">
      <c r="A35" s="32">
        <v>17</v>
      </c>
      <c r="B35" s="32">
        <v>17</v>
      </c>
      <c r="C35" s="32">
        <v>5</v>
      </c>
      <c r="D35" s="33" t="s">
        <v>140</v>
      </c>
      <c r="E35" s="32">
        <v>1974</v>
      </c>
      <c r="F35" s="33" t="s">
        <v>40</v>
      </c>
      <c r="G35" s="33" t="s">
        <v>41</v>
      </c>
      <c r="H35" s="34">
        <v>0.005127314814814815</v>
      </c>
      <c r="I35" s="35">
        <f t="shared" si="0"/>
        <v>0.005127314814814815</v>
      </c>
      <c r="J35" s="34">
        <v>0.028761574074074075</v>
      </c>
      <c r="K35" s="35">
        <f t="shared" si="1"/>
        <v>0.02363425925925926</v>
      </c>
      <c r="L35" s="34">
        <v>0.03809027777777778</v>
      </c>
      <c r="M35" s="35">
        <f t="shared" si="2"/>
        <v>0.009328703703703704</v>
      </c>
      <c r="N35" s="36">
        <f t="shared" si="3"/>
        <v>0.03809027777777778</v>
      </c>
    </row>
    <row r="36" spans="1:14" s="32" customFormat="1" ht="12.75">
      <c r="A36" s="32">
        <v>18</v>
      </c>
      <c r="B36" s="32">
        <v>18</v>
      </c>
      <c r="C36" s="32">
        <v>12</v>
      </c>
      <c r="D36" s="33" t="s">
        <v>141</v>
      </c>
      <c r="E36" s="32">
        <v>1965</v>
      </c>
      <c r="F36" s="33" t="s">
        <v>40</v>
      </c>
      <c r="G36" s="33" t="s">
        <v>41</v>
      </c>
      <c r="H36" s="34">
        <v>0.005821759259259259</v>
      </c>
      <c r="I36" s="35">
        <f t="shared" si="0"/>
        <v>0.005821759259259259</v>
      </c>
      <c r="J36" s="34">
        <v>0.027303240740740743</v>
      </c>
      <c r="K36" s="35">
        <f t="shared" si="1"/>
        <v>0.021481481481481483</v>
      </c>
      <c r="L36" s="34">
        <v>0.03829861111111112</v>
      </c>
      <c r="M36" s="35">
        <f t="shared" si="2"/>
        <v>0.010995370370370374</v>
      </c>
      <c r="N36" s="36">
        <f t="shared" si="3"/>
        <v>0.03829861111111112</v>
      </c>
    </row>
    <row r="37" spans="1:14" s="32" customFormat="1" ht="12.75">
      <c r="A37" s="32">
        <v>19</v>
      </c>
      <c r="B37" s="32">
        <v>19</v>
      </c>
      <c r="C37" s="32">
        <v>19</v>
      </c>
      <c r="D37" s="33" t="s">
        <v>142</v>
      </c>
      <c r="E37" s="32">
        <v>1982</v>
      </c>
      <c r="F37" s="33" t="s">
        <v>40</v>
      </c>
      <c r="G37" s="33" t="s">
        <v>41</v>
      </c>
      <c r="H37" s="34">
        <v>0.004733796296296297</v>
      </c>
      <c r="I37" s="35">
        <f t="shared" si="0"/>
        <v>0.004733796296296297</v>
      </c>
      <c r="J37" s="34">
        <v>0.028877314814814814</v>
      </c>
      <c r="K37" s="35">
        <f t="shared" si="1"/>
        <v>0.024143518518518516</v>
      </c>
      <c r="L37" s="34">
        <v>0.03844907407407408</v>
      </c>
      <c r="M37" s="35">
        <f t="shared" si="2"/>
        <v>0.009571759259259266</v>
      </c>
      <c r="N37" s="36">
        <f t="shared" si="3"/>
        <v>0.03844907407407408</v>
      </c>
    </row>
    <row r="38" spans="1:14" s="32" customFormat="1" ht="12.75">
      <c r="A38" s="32">
        <v>20</v>
      </c>
      <c r="B38" s="32">
        <v>20</v>
      </c>
      <c r="C38" s="32">
        <v>16</v>
      </c>
      <c r="D38" s="33" t="s">
        <v>143</v>
      </c>
      <c r="E38" s="32">
        <v>1958</v>
      </c>
      <c r="F38" s="33" t="s">
        <v>40</v>
      </c>
      <c r="G38" s="33" t="s">
        <v>41</v>
      </c>
      <c r="H38" s="34">
        <v>0.005439814814814815</v>
      </c>
      <c r="I38" s="35">
        <f t="shared" si="0"/>
        <v>0.005439814814814815</v>
      </c>
      <c r="J38" s="34">
        <v>0.03185185185185185</v>
      </c>
      <c r="K38" s="35">
        <f t="shared" si="1"/>
        <v>0.02641203703703704</v>
      </c>
      <c r="L38" s="34">
        <v>0.042013888888888885</v>
      </c>
      <c r="M38" s="35">
        <f t="shared" si="2"/>
        <v>0.010162037037037032</v>
      </c>
      <c r="N38" s="36">
        <f t="shared" si="3"/>
        <v>0.042013888888888885</v>
      </c>
    </row>
    <row r="39" spans="1:14" s="32" customFormat="1" ht="12.75">
      <c r="A39" s="32">
        <v>21</v>
      </c>
      <c r="B39" s="32">
        <v>21</v>
      </c>
      <c r="C39" s="32">
        <v>2</v>
      </c>
      <c r="D39" s="33" t="s">
        <v>144</v>
      </c>
      <c r="E39" s="32">
        <v>1988</v>
      </c>
      <c r="F39" s="33" t="s">
        <v>45</v>
      </c>
      <c r="G39" s="33"/>
      <c r="H39" s="34">
        <v>0.005347222222222222</v>
      </c>
      <c r="I39" s="35">
        <f t="shared" si="0"/>
        <v>0.005347222222222222</v>
      </c>
      <c r="J39" s="34">
        <v>0.031516203703703706</v>
      </c>
      <c r="K39" s="35">
        <f t="shared" si="1"/>
        <v>0.026168981481481484</v>
      </c>
      <c r="L39" s="34">
        <v>0.043472222222222225</v>
      </c>
      <c r="M39" s="35">
        <f t="shared" si="2"/>
        <v>0.011956018518518519</v>
      </c>
      <c r="N39" s="36">
        <f t="shared" si="3"/>
        <v>0.043472222222222225</v>
      </c>
    </row>
    <row r="40" spans="1:14" s="32" customFormat="1" ht="12.75">
      <c r="A40" s="32">
        <v>22</v>
      </c>
      <c r="B40" s="32">
        <v>22</v>
      </c>
      <c r="C40" s="32">
        <v>11</v>
      </c>
      <c r="D40" s="33" t="s">
        <v>145</v>
      </c>
      <c r="E40" s="32">
        <v>1940</v>
      </c>
      <c r="F40" s="33" t="s">
        <v>62</v>
      </c>
      <c r="G40" s="33" t="s">
        <v>96</v>
      </c>
      <c r="H40" s="34">
        <v>0.004479166666666667</v>
      </c>
      <c r="I40" s="35">
        <f t="shared" si="0"/>
        <v>0.004479166666666667</v>
      </c>
      <c r="J40" s="34">
        <v>0.03539351851851852</v>
      </c>
      <c r="K40" s="35">
        <f t="shared" si="1"/>
        <v>0.030914351851851853</v>
      </c>
      <c r="L40" s="34">
        <v>0.04763888888888889</v>
      </c>
      <c r="M40" s="35">
        <f t="shared" si="2"/>
        <v>0.012245370370370372</v>
      </c>
      <c r="N40" s="36">
        <f t="shared" si="3"/>
        <v>0.04763888888888889</v>
      </c>
    </row>
    <row r="41" spans="4:14" s="32" customFormat="1" ht="12.75">
      <c r="D41" s="33"/>
      <c r="F41" s="33"/>
      <c r="G41" s="33"/>
      <c r="H41" s="34"/>
      <c r="I41" s="35"/>
      <c r="J41" s="34"/>
      <c r="K41" s="35"/>
      <c r="L41" s="34"/>
      <c r="M41" s="35"/>
      <c r="N41" s="36"/>
    </row>
    <row r="42" spans="1:14" s="32" customFormat="1" ht="12.75">
      <c r="A42" s="58" t="s">
        <v>146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s="32" customFormat="1" ht="12.75">
      <c r="A43" s="32">
        <v>1</v>
      </c>
      <c r="B43" s="32">
        <v>1</v>
      </c>
      <c r="C43" s="32">
        <v>20</v>
      </c>
      <c r="D43" s="33" t="s">
        <v>147</v>
      </c>
      <c r="E43" s="32">
        <v>1984</v>
      </c>
      <c r="F43" s="33" t="s">
        <v>45</v>
      </c>
      <c r="G43" s="33"/>
      <c r="H43" s="34">
        <v>0.0061805555555555555</v>
      </c>
      <c r="I43" s="35">
        <f>H43</f>
        <v>0.0061805555555555555</v>
      </c>
      <c r="J43" s="34">
        <v>0.02962962962962963</v>
      </c>
      <c r="K43" s="35">
        <f>J43-H43</f>
        <v>0.023449074074074074</v>
      </c>
      <c r="L43" s="34">
        <v>0.037893518518518514</v>
      </c>
      <c r="M43" s="35">
        <f>L43-J43</f>
        <v>0.008263888888888883</v>
      </c>
      <c r="N43" s="36">
        <f>L43</f>
        <v>0.037893518518518514</v>
      </c>
    </row>
    <row r="44" spans="1:14" s="32" customFormat="1" ht="12.75">
      <c r="A44" s="32">
        <v>2</v>
      </c>
      <c r="B44" s="32">
        <v>2</v>
      </c>
      <c r="C44" s="32">
        <v>27</v>
      </c>
      <c r="D44" s="33" t="s">
        <v>148</v>
      </c>
      <c r="E44" s="32">
        <v>1996</v>
      </c>
      <c r="F44" s="33" t="s">
        <v>40</v>
      </c>
      <c r="G44" s="33" t="s">
        <v>41</v>
      </c>
      <c r="H44" s="34">
        <v>0.0034375</v>
      </c>
      <c r="I44" s="35">
        <f>H44</f>
        <v>0.0034375</v>
      </c>
      <c r="J44" s="34">
        <v>0.026145833333333333</v>
      </c>
      <c r="K44" s="35">
        <f>J44-H44</f>
        <v>0.022708333333333334</v>
      </c>
      <c r="L44" s="34">
        <v>0.03429398148148148</v>
      </c>
      <c r="M44" s="35">
        <f>L44-J44</f>
        <v>0.008148148148148147</v>
      </c>
      <c r="N44" s="36">
        <f>L44</f>
        <v>0.03429398148148148</v>
      </c>
    </row>
    <row r="45" spans="1:14" s="32" customFormat="1" ht="12.75">
      <c r="A45" s="32">
        <v>3</v>
      </c>
      <c r="B45" s="32">
        <v>3</v>
      </c>
      <c r="C45" s="32">
        <v>14</v>
      </c>
      <c r="D45" s="33" t="s">
        <v>149</v>
      </c>
      <c r="E45" s="32">
        <v>1995</v>
      </c>
      <c r="F45" s="33" t="s">
        <v>40</v>
      </c>
      <c r="G45" s="33" t="s">
        <v>41</v>
      </c>
      <c r="H45" s="34">
        <v>0.003634259259259259</v>
      </c>
      <c r="I45" s="35">
        <f>H45</f>
        <v>0.003634259259259259</v>
      </c>
      <c r="J45" s="34">
        <v>0.0240625</v>
      </c>
      <c r="K45" s="35">
        <f>J45-H45</f>
        <v>0.02042824074074074</v>
      </c>
      <c r="L45" s="34">
        <v>0.032962962962962965</v>
      </c>
      <c r="M45" s="35">
        <f>L45-J45</f>
        <v>0.008900462962962964</v>
      </c>
      <c r="N45" s="36">
        <f>L45</f>
        <v>0.032962962962962965</v>
      </c>
    </row>
    <row r="46" spans="1:14" s="32" customFormat="1" ht="12.75">
      <c r="A46" s="32">
        <v>4</v>
      </c>
      <c r="B46" s="32">
        <v>4</v>
      </c>
      <c r="C46" s="32">
        <v>10</v>
      </c>
      <c r="D46" s="33" t="s">
        <v>150</v>
      </c>
      <c r="E46" s="32">
        <v>1970</v>
      </c>
      <c r="F46" s="33" t="s">
        <v>45</v>
      </c>
      <c r="G46" s="33"/>
      <c r="H46" s="34">
        <v>0.004571759259259259</v>
      </c>
      <c r="I46" s="35">
        <f>H46</f>
        <v>0.004571759259259259</v>
      </c>
      <c r="J46" s="34">
        <v>0.0296875</v>
      </c>
      <c r="K46" s="35">
        <f>J46-H46</f>
        <v>0.02511574074074074</v>
      </c>
      <c r="L46" s="34">
        <v>0.03888888888888889</v>
      </c>
      <c r="M46" s="35">
        <f>L46-J46</f>
        <v>0.009201388888888891</v>
      </c>
      <c r="N46" s="36">
        <f>L46</f>
        <v>0.03888888888888889</v>
      </c>
    </row>
    <row r="47" spans="1:14" s="32" customFormat="1" ht="12.75">
      <c r="A47" s="32">
        <v>5</v>
      </c>
      <c r="B47" s="32">
        <v>5</v>
      </c>
      <c r="C47" s="32">
        <v>9</v>
      </c>
      <c r="D47" s="33" t="s">
        <v>151</v>
      </c>
      <c r="E47" s="32">
        <v>1983</v>
      </c>
      <c r="F47" s="33" t="s">
        <v>45</v>
      </c>
      <c r="G47" s="33"/>
      <c r="H47" s="34">
        <v>0.0046875</v>
      </c>
      <c r="I47" s="35">
        <f>H47</f>
        <v>0.0046875</v>
      </c>
      <c r="J47" s="34">
        <v>0.02744212962962963</v>
      </c>
      <c r="K47" s="35">
        <f>J47-H47</f>
        <v>0.022754629629629628</v>
      </c>
      <c r="L47" s="34">
        <v>0.03697916666666667</v>
      </c>
      <c r="M47" s="35">
        <f>L47-J47</f>
        <v>0.009537037037037038</v>
      </c>
      <c r="N47" s="36">
        <f>L47</f>
        <v>0.03697916666666667</v>
      </c>
    </row>
    <row r="48" spans="8:14" ht="12.75">
      <c r="H48" s="38"/>
      <c r="I48" s="38"/>
      <c r="J48" s="38"/>
      <c r="K48" s="38"/>
      <c r="L48" s="38"/>
      <c r="M48" s="38"/>
      <c r="N48" s="39"/>
    </row>
    <row r="49" spans="1:15" ht="12.75">
      <c r="A49" s="59" t="s">
        <v>101</v>
      </c>
      <c r="B49" s="59"/>
      <c r="C49" s="59"/>
      <c r="D49" s="59"/>
      <c r="E49" s="59"/>
      <c r="F49" s="60" t="s">
        <v>102</v>
      </c>
      <c r="G49" s="60"/>
      <c r="H49" s="61" t="s">
        <v>103</v>
      </c>
      <c r="I49" s="61"/>
      <c r="J49" s="61"/>
      <c r="K49" s="61"/>
      <c r="L49" s="61"/>
      <c r="M49" s="40"/>
      <c r="N49" s="40"/>
      <c r="O49" s="41"/>
    </row>
    <row r="50" spans="1:15" ht="12.75">
      <c r="A50" s="62" t="s">
        <v>104</v>
      </c>
      <c r="B50" s="62"/>
      <c r="C50" s="62"/>
      <c r="D50" s="62"/>
      <c r="E50" s="62"/>
      <c r="F50" s="42" t="s">
        <v>105</v>
      </c>
      <c r="G50" s="43" t="s">
        <v>106</v>
      </c>
      <c r="H50" s="44" t="s">
        <v>107</v>
      </c>
      <c r="I50" s="45" t="s">
        <v>108</v>
      </c>
      <c r="J50" s="45" t="s">
        <v>109</v>
      </c>
      <c r="K50" s="45" t="s">
        <v>110</v>
      </c>
      <c r="L50" s="46" t="s">
        <v>111</v>
      </c>
      <c r="M50"/>
      <c r="N50"/>
      <c r="O50"/>
    </row>
    <row r="51" spans="1:15" ht="12.75">
      <c r="A51" s="62"/>
      <c r="B51" s="62"/>
      <c r="C51" s="62"/>
      <c r="D51" s="62"/>
      <c r="E51" s="62"/>
      <c r="F51" s="47" t="s">
        <v>112</v>
      </c>
      <c r="G51" s="48" t="s">
        <v>113</v>
      </c>
      <c r="H51" s="49">
        <v>27</v>
      </c>
      <c r="I51" s="50">
        <v>0</v>
      </c>
      <c r="J51" s="50">
        <v>27</v>
      </c>
      <c r="K51" s="50">
        <v>0</v>
      </c>
      <c r="L51" s="51">
        <v>0</v>
      </c>
      <c r="M51" s="40"/>
      <c r="N51" s="40"/>
      <c r="O51" s="41"/>
    </row>
    <row r="53" spans="1:16" ht="12.75">
      <c r="A53" s="60" t="s">
        <v>13</v>
      </c>
      <c r="B53" s="60"/>
      <c r="C53" s="60"/>
      <c r="D53" s="60"/>
      <c r="E53" s="60"/>
      <c r="H53" s="60" t="s">
        <v>114</v>
      </c>
      <c r="I53" s="60"/>
      <c r="J53" s="60"/>
      <c r="K53" s="60"/>
      <c r="L53" s="60"/>
      <c r="M53" s="52"/>
      <c r="N53" s="41"/>
      <c r="O53" s="41"/>
      <c r="P53"/>
    </row>
    <row r="54" spans="1:16" ht="12.75">
      <c r="A54" s="63"/>
      <c r="B54" s="63"/>
      <c r="C54" s="63"/>
      <c r="D54" s="63"/>
      <c r="E54" s="63"/>
      <c r="H54" s="64"/>
      <c r="I54" s="64"/>
      <c r="J54" s="64"/>
      <c r="K54" s="64"/>
      <c r="L54" s="64"/>
      <c r="M54" s="41"/>
      <c r="N54" s="53"/>
      <c r="O54" s="41"/>
      <c r="P54"/>
    </row>
    <row r="55" spans="1:16" ht="12.75">
      <c r="A55" s="63"/>
      <c r="B55" s="63"/>
      <c r="C55" s="63"/>
      <c r="D55" s="63"/>
      <c r="E55" s="63"/>
      <c r="H55" s="64"/>
      <c r="I55" s="64"/>
      <c r="J55" s="64"/>
      <c r="K55" s="64"/>
      <c r="L55" s="64"/>
      <c r="M55" s="41"/>
      <c r="N55" s="53"/>
      <c r="O55" s="41"/>
      <c r="P55"/>
    </row>
    <row r="56" spans="1:16" ht="12.75">
      <c r="A56" s="65" t="s">
        <v>115</v>
      </c>
      <c r="B56" s="65"/>
      <c r="C56" s="65"/>
      <c r="D56" s="65"/>
      <c r="E56" s="65"/>
      <c r="H56" s="68" t="s">
        <v>152</v>
      </c>
      <c r="I56" s="68"/>
      <c r="J56" s="68"/>
      <c r="K56" s="68"/>
      <c r="L56" s="68"/>
      <c r="M56" s="41"/>
      <c r="N56" s="53"/>
      <c r="O56" s="41"/>
      <c r="P56"/>
    </row>
  </sheetData>
  <mergeCells count="20">
    <mergeCell ref="A56:E56"/>
    <mergeCell ref="H56:L56"/>
    <mergeCell ref="A50:E51"/>
    <mergeCell ref="A53:E53"/>
    <mergeCell ref="H53:L53"/>
    <mergeCell ref="A54:E55"/>
    <mergeCell ref="H54:L55"/>
    <mergeCell ref="A18:N18"/>
    <mergeCell ref="A42:N42"/>
    <mergeCell ref="A49:E49"/>
    <mergeCell ref="F49:G49"/>
    <mergeCell ref="H49:L49"/>
    <mergeCell ref="A7:N7"/>
    <mergeCell ref="H17:I17"/>
    <mergeCell ref="J17:K17"/>
    <mergeCell ref="L17:M17"/>
    <mergeCell ref="A1:N1"/>
    <mergeCell ref="A3:N3"/>
    <mergeCell ref="A4:N4"/>
    <mergeCell ref="A6:N6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GalY</cp:lastModifiedBy>
  <dcterms:modified xsi:type="dcterms:W3CDTF">2009-08-17T05:24:36Z</dcterms:modified>
  <cp:category/>
  <cp:version/>
  <cp:contentType/>
  <cp:contentStatus/>
</cp:coreProperties>
</file>